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4\server\外部共有\農業クラブ\平成３０年度\H30春季代議員会冊子\農ｸ H29代議員会用決算書等\"/>
    </mc:Choice>
  </mc:AlternateContent>
  <xr:revisionPtr revIDLastSave="0" documentId="13_ncr:1_{1DBE01C5-F28C-48BD-9E59-0EB61110FFBD}" xr6:coauthVersionLast="31" xr6:coauthVersionMax="31" xr10:uidLastSave="{00000000-0000-0000-0000-000000000000}"/>
  <bookViews>
    <workbookView xWindow="0" yWindow="0" windowWidth="28800" windowHeight="12135" tabRatio="667" activeTab="6" xr2:uid="{3CF6BF5A-0D0F-4F56-8D12-6692C6CA3DF2}"/>
  </bookViews>
  <sheets>
    <sheet name="一般会計決算書" sheetId="1" r:id="rId1"/>
    <sheet name="運営対策会計" sheetId="2" r:id="rId2"/>
    <sheet name="行事、記念誌会計" sheetId="3" r:id="rId3"/>
    <sheet name="退職積立金会計" sheetId="4" r:id="rId4"/>
    <sheet name="リーダーシップ決算書①" sheetId="5" r:id="rId5"/>
    <sheet name="リーダーシップ決算書② " sheetId="6" r:id="rId6"/>
    <sheet name="あっせん会計決算書 1" sheetId="9" r:id="rId7"/>
    <sheet name="あっせん決算書2" sheetId="10" r:id="rId8"/>
    <sheet name="基金会計" sheetId="7" r:id="rId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0" l="1"/>
  <c r="E38" i="10"/>
  <c r="K14" i="10"/>
  <c r="E14" i="10"/>
  <c r="D36" i="9"/>
  <c r="D34" i="9"/>
  <c r="D22" i="9"/>
  <c r="D37" i="9" s="1"/>
  <c r="D16" i="9"/>
  <c r="D39" i="9" s="1"/>
  <c r="D15" i="9"/>
  <c r="D13" i="9"/>
  <c r="K13" i="7" l="1"/>
  <c r="E13" i="7"/>
  <c r="K43" i="6"/>
  <c r="E43" i="6"/>
  <c r="K14" i="6"/>
  <c r="E14" i="6"/>
  <c r="D41" i="5"/>
  <c r="D38" i="5"/>
  <c r="D36" i="5"/>
  <c r="D42" i="5" s="1"/>
  <c r="D17" i="5"/>
  <c r="D15" i="5"/>
  <c r="D18" i="5" s="1"/>
  <c r="D44" i="5" s="1"/>
  <c r="B25" i="4"/>
  <c r="B18" i="4"/>
  <c r="B28" i="4" s="1"/>
  <c r="B26" i="3"/>
  <c r="B23" i="3"/>
  <c r="B16" i="3"/>
  <c r="B24" i="2"/>
  <c r="B17" i="2"/>
  <c r="B27" i="2" s="1"/>
  <c r="E51" i="1"/>
  <c r="E53" i="1" s="1"/>
  <c r="D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51" i="1" s="1"/>
  <c r="F19" i="1"/>
  <c r="F18" i="1"/>
  <c r="E18" i="1"/>
  <c r="D18" i="1"/>
  <c r="F17" i="1"/>
  <c r="E16" i="1"/>
  <c r="E20" i="1" s="1"/>
  <c r="D16" i="1"/>
  <c r="D20" i="1" s="1"/>
  <c r="F15" i="1"/>
  <c r="F14" i="1"/>
  <c r="F13" i="1"/>
  <c r="F12" i="1"/>
  <c r="F11" i="1"/>
  <c r="F16" i="1" s="1"/>
  <c r="F20" i="1" s="1"/>
</calcChain>
</file>

<file path=xl/sharedStrings.xml><?xml version="1.0" encoding="utf-8"?>
<sst xmlns="http://schemas.openxmlformats.org/spreadsheetml/2006/main" count="419" uniqueCount="195">
  <si>
    <t>第３号議案</t>
    <rPh sb="0" eb="1">
      <t>ダイ</t>
    </rPh>
    <rPh sb="2" eb="3">
      <t>ゴウ</t>
    </rPh>
    <rPh sb="3" eb="5">
      <t>ギアン</t>
    </rPh>
    <phoneticPr fontId="3"/>
  </si>
  <si>
    <t>平成２９年度　農業クラブ一般会計決算報告（案）</t>
    <rPh sb="7" eb="9">
      <t>ノウギョウ</t>
    </rPh>
    <rPh sb="12" eb="14">
      <t>イッパン</t>
    </rPh>
    <rPh sb="18" eb="20">
      <t>ホウコク</t>
    </rPh>
    <rPh sb="21" eb="22">
      <t>アン</t>
    </rPh>
    <phoneticPr fontId="3"/>
  </si>
  <si>
    <t>平成３０年３月３１日現在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3"/>
  </si>
  <si>
    <t>日本学校農業クラブ連盟</t>
    <rPh sb="0" eb="2">
      <t>ニホン</t>
    </rPh>
    <rPh sb="2" eb="4">
      <t>ガッコウ</t>
    </rPh>
    <rPh sb="4" eb="6">
      <t>ノウギョウ</t>
    </rPh>
    <rPh sb="9" eb="11">
      <t>レンメイ</t>
    </rPh>
    <phoneticPr fontId="3"/>
  </si>
  <si>
    <t>（単位：円）</t>
    <rPh sb="1" eb="3">
      <t>タンイ</t>
    </rPh>
    <rPh sb="4" eb="5">
      <t>エン</t>
    </rPh>
    <phoneticPr fontId="3"/>
  </si>
  <si>
    <t>収　入　の　部</t>
    <rPh sb="6" eb="7">
      <t>ブ</t>
    </rPh>
    <phoneticPr fontId="3"/>
  </si>
  <si>
    <t>項　　　目</t>
    <phoneticPr fontId="3"/>
  </si>
  <si>
    <t>予算額(A)</t>
    <rPh sb="0" eb="1">
      <t>ヨ</t>
    </rPh>
    <rPh sb="1" eb="2">
      <t>サン</t>
    </rPh>
    <rPh sb="2" eb="3">
      <t>ガク</t>
    </rPh>
    <phoneticPr fontId="3"/>
  </si>
  <si>
    <t>決算額(B)</t>
    <rPh sb="0" eb="1">
      <t>ケッ</t>
    </rPh>
    <rPh sb="1" eb="2">
      <t>サン</t>
    </rPh>
    <rPh sb="2" eb="3">
      <t>ガク</t>
    </rPh>
    <phoneticPr fontId="3"/>
  </si>
  <si>
    <t>増減(B-A)</t>
    <rPh sb="0" eb="1">
      <t>ゾウ</t>
    </rPh>
    <rPh sb="1" eb="2">
      <t>ゲン</t>
    </rPh>
    <phoneticPr fontId="3"/>
  </si>
  <si>
    <t>摘　　　　　　　要</t>
    <rPh sb="0" eb="1">
      <t>テキ</t>
    </rPh>
    <rPh sb="8" eb="9">
      <t>ヨウ</t>
    </rPh>
    <phoneticPr fontId="3"/>
  </si>
  <si>
    <t>会員負担金</t>
    <rPh sb="0" eb="2">
      <t>カイイン</t>
    </rPh>
    <rPh sb="2" eb="5">
      <t>フタンキン</t>
    </rPh>
    <phoneticPr fontId="3"/>
  </si>
  <si>
    <t>会費380円×85,577名(内,免除申請401名)+追加加入</t>
    <rPh sb="0" eb="2">
      <t>カイヒ</t>
    </rPh>
    <rPh sb="5" eb="6">
      <t>エン</t>
    </rPh>
    <rPh sb="13" eb="14">
      <t>ナ</t>
    </rPh>
    <rPh sb="15" eb="16">
      <t>ウチ</t>
    </rPh>
    <rPh sb="17" eb="19">
      <t>メンジョ</t>
    </rPh>
    <rPh sb="19" eb="21">
      <t>シンセイ</t>
    </rPh>
    <rPh sb="24" eb="25">
      <t>ナ</t>
    </rPh>
    <rPh sb="27" eb="29">
      <t>ツイカ</t>
    </rPh>
    <rPh sb="29" eb="31">
      <t>カニュウ</t>
    </rPh>
    <phoneticPr fontId="3"/>
  </si>
  <si>
    <t>学校負担金</t>
    <rPh sb="0" eb="2">
      <t>ガッコウ</t>
    </rPh>
    <rPh sb="2" eb="5">
      <t>フタンキン</t>
    </rPh>
    <phoneticPr fontId="3"/>
  </si>
  <si>
    <t>29年度 378ｸﾗﾌﾞ(内,免除申請5ｸﾗﾌﾞ)</t>
    <rPh sb="2" eb="3">
      <t>ネン</t>
    </rPh>
    <rPh sb="3" eb="4">
      <t>ド</t>
    </rPh>
    <rPh sb="13" eb="14">
      <t>ウチ</t>
    </rPh>
    <rPh sb="15" eb="17">
      <t>メンジョ</t>
    </rPh>
    <rPh sb="17" eb="19">
      <t>シンセイ</t>
    </rPh>
    <phoneticPr fontId="3"/>
  </si>
  <si>
    <t>特級検定</t>
    <rPh sb="0" eb="2">
      <t>トッキュウ</t>
    </rPh>
    <rPh sb="2" eb="4">
      <t>ケンテイ</t>
    </rPh>
    <phoneticPr fontId="3"/>
  </si>
  <si>
    <t>受検料2,000円×22名</t>
    <rPh sb="0" eb="2">
      <t>ジュケン</t>
    </rPh>
    <rPh sb="2" eb="3">
      <t>リョウ</t>
    </rPh>
    <rPh sb="8" eb="9">
      <t>エン</t>
    </rPh>
    <rPh sb="12" eb="13">
      <t>ナ</t>
    </rPh>
    <phoneticPr fontId="3"/>
  </si>
  <si>
    <t>広告協賛金</t>
    <rPh sb="0" eb="2">
      <t>コウコク</t>
    </rPh>
    <rPh sb="2" eb="5">
      <t>キョウサンキン</t>
    </rPh>
    <phoneticPr fontId="3"/>
  </si>
  <si>
    <t>(株)ｻﾗﾀﾞｸﾗﾌﾞ・(財)ｾﾃﾞｨｱ財団・全国農業高等学校長協会</t>
    <rPh sb="0" eb="3">
      <t>カブ</t>
    </rPh>
    <rPh sb="12" eb="15">
      <t>ザイ</t>
    </rPh>
    <rPh sb="20" eb="22">
      <t>ザイダン</t>
    </rPh>
    <rPh sb="23" eb="34">
      <t>ゼンコクノウギョウコウナドガッコウチョウキョウカイ</t>
    </rPh>
    <phoneticPr fontId="3"/>
  </si>
  <si>
    <t>賛助会費</t>
    <rPh sb="0" eb="2">
      <t>サンジョ</t>
    </rPh>
    <rPh sb="2" eb="4">
      <t>カイヒ</t>
    </rPh>
    <phoneticPr fontId="3"/>
  </si>
  <si>
    <t>１名賛助会費</t>
    <rPh sb="1" eb="2">
      <t>ナ</t>
    </rPh>
    <rPh sb="2" eb="6">
      <t>サンジョカイヒ</t>
    </rPh>
    <phoneticPr fontId="3"/>
  </si>
  <si>
    <t>小　　　　計</t>
    <rPh sb="0" eb="1">
      <t>ショウ</t>
    </rPh>
    <rPh sb="5" eb="6">
      <t>ケイ</t>
    </rPh>
    <phoneticPr fontId="3"/>
  </si>
  <si>
    <t>受取利息</t>
    <phoneticPr fontId="3"/>
  </si>
  <si>
    <t>預金利息（税引き後）</t>
    <rPh sb="0" eb="2">
      <t>ヨキン</t>
    </rPh>
    <rPh sb="2" eb="4">
      <t>リソク</t>
    </rPh>
    <rPh sb="5" eb="7">
      <t>ゼイビ</t>
    </rPh>
    <rPh sb="8" eb="9">
      <t>ゴ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</si>
  <si>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</si>
  <si>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収 入 合 計</t>
    <rPh sb="0" eb="1">
      <t>オサム</t>
    </rPh>
    <rPh sb="2" eb="3">
      <t>ニュウ</t>
    </rPh>
    <rPh sb="4" eb="5">
      <t>ゴウ</t>
    </rPh>
    <rPh sb="6" eb="7">
      <t>ケイ</t>
    </rPh>
    <phoneticPr fontId="3"/>
  </si>
  <si>
    <t>支　出　の　部</t>
    <rPh sb="0" eb="1">
      <t>シ</t>
    </rPh>
    <rPh sb="2" eb="3">
      <t>デ</t>
    </rPh>
    <rPh sb="6" eb="7">
      <t>ブ</t>
    </rPh>
    <phoneticPr fontId="3"/>
  </si>
  <si>
    <t>予算額(C)</t>
    <rPh sb="0" eb="1">
      <t>ヨ</t>
    </rPh>
    <rPh sb="1" eb="2">
      <t>サン</t>
    </rPh>
    <rPh sb="2" eb="3">
      <t>ガク</t>
    </rPh>
    <phoneticPr fontId="3"/>
  </si>
  <si>
    <t>決算額(D)</t>
    <rPh sb="0" eb="1">
      <t>ケッ</t>
    </rPh>
    <rPh sb="1" eb="2">
      <t>サン</t>
    </rPh>
    <rPh sb="2" eb="3">
      <t>ガク</t>
    </rPh>
    <phoneticPr fontId="3"/>
  </si>
  <si>
    <t>残額(C-D)</t>
    <rPh sb="0" eb="2">
      <t>ザンガク</t>
    </rPh>
    <phoneticPr fontId="3"/>
  </si>
  <si>
    <t>役員会費</t>
    <rPh sb="0" eb="2">
      <t>ヤクイン</t>
    </rPh>
    <rPh sb="2" eb="4">
      <t>カイヒ</t>
    </rPh>
    <phoneticPr fontId="3"/>
  </si>
  <si>
    <t>顧問校長会経費</t>
    <rPh sb="0" eb="2">
      <t>コモン</t>
    </rPh>
    <rPh sb="2" eb="5">
      <t>コウチョウカイ</t>
    </rPh>
    <rPh sb="5" eb="7">
      <t>ケイヒ</t>
    </rPh>
    <phoneticPr fontId="3"/>
  </si>
  <si>
    <t>代議員会費</t>
    <rPh sb="0" eb="3">
      <t>ダイギイン</t>
    </rPh>
    <rPh sb="3" eb="5">
      <t>カイヒ</t>
    </rPh>
    <phoneticPr fontId="3"/>
  </si>
  <si>
    <t>代議員会経費</t>
    <rPh sb="0" eb="3">
      <t>ダイギイン</t>
    </rPh>
    <rPh sb="3" eb="4">
      <t>カイ</t>
    </rPh>
    <rPh sb="4" eb="6">
      <t>ケイヒ</t>
    </rPh>
    <phoneticPr fontId="3"/>
  </si>
  <si>
    <t>運営会議費</t>
    <rPh sb="0" eb="2">
      <t>ウンエイ</t>
    </rPh>
    <rPh sb="2" eb="5">
      <t>カイギヒ</t>
    </rPh>
    <phoneticPr fontId="3"/>
  </si>
  <si>
    <t>指導者養成講座日連負担金</t>
    <rPh sb="0" eb="3">
      <t>シドウシャ</t>
    </rPh>
    <rPh sb="3" eb="5">
      <t>ヨウセイ</t>
    </rPh>
    <rPh sb="5" eb="7">
      <t>コウザ</t>
    </rPh>
    <rPh sb="7" eb="9">
      <t>ニチレン</t>
    </rPh>
    <rPh sb="9" eb="12">
      <t>フタンキン</t>
    </rPh>
    <phoneticPr fontId="3"/>
  </si>
  <si>
    <t>中央指導委員会費</t>
    <rPh sb="0" eb="2">
      <t>チュウオウ</t>
    </rPh>
    <rPh sb="2" eb="4">
      <t>シドウ</t>
    </rPh>
    <rPh sb="4" eb="7">
      <t>イインカイ</t>
    </rPh>
    <rPh sb="7" eb="8">
      <t>ヒ</t>
    </rPh>
    <phoneticPr fontId="3"/>
  </si>
  <si>
    <t>中央指導委員経費</t>
    <rPh sb="0" eb="2">
      <t>チュウオウ</t>
    </rPh>
    <rPh sb="2" eb="4">
      <t>シドウ</t>
    </rPh>
    <rPh sb="4" eb="6">
      <t>イイン</t>
    </rPh>
    <rPh sb="6" eb="8">
      <t>ケイヒ</t>
    </rPh>
    <phoneticPr fontId="3"/>
  </si>
  <si>
    <t>年次大会費</t>
    <rPh sb="0" eb="2">
      <t>ネンジ</t>
    </rPh>
    <rPh sb="2" eb="4">
      <t>タイカイ</t>
    </rPh>
    <rPh sb="4" eb="5">
      <t>ヒ</t>
    </rPh>
    <phoneticPr fontId="3"/>
  </si>
  <si>
    <t>全国大会補助（岡山・鹿児島・南東北）</t>
    <rPh sb="0" eb="2">
      <t>ゼンコク</t>
    </rPh>
    <rPh sb="2" eb="4">
      <t>タイカイ</t>
    </rPh>
    <rPh sb="4" eb="6">
      <t>ホジョ</t>
    </rPh>
    <rPh sb="7" eb="9">
      <t>オカヤマ</t>
    </rPh>
    <rPh sb="10" eb="13">
      <t>カゴシマ</t>
    </rPh>
    <rPh sb="14" eb="15">
      <t>ミナミ</t>
    </rPh>
    <rPh sb="15" eb="17">
      <t>トウホク</t>
    </rPh>
    <phoneticPr fontId="3"/>
  </si>
  <si>
    <t>国際交流費</t>
    <rPh sb="0" eb="2">
      <t>コクサイ</t>
    </rPh>
    <rPh sb="2" eb="5">
      <t>コウリュウヒ</t>
    </rPh>
    <phoneticPr fontId="3"/>
  </si>
  <si>
    <t>国際交流等経費</t>
    <rPh sb="0" eb="2">
      <t>コクサイ</t>
    </rPh>
    <rPh sb="2" eb="4">
      <t>コウリュウ</t>
    </rPh>
    <rPh sb="4" eb="5">
      <t>トウ</t>
    </rPh>
    <rPh sb="5" eb="7">
      <t>ケイヒ</t>
    </rPh>
    <phoneticPr fontId="3"/>
  </si>
  <si>
    <t>調査検定費</t>
    <rPh sb="0" eb="2">
      <t>チョウサ</t>
    </rPh>
    <rPh sb="2" eb="4">
      <t>ケンテイ</t>
    </rPh>
    <rPh sb="4" eb="5">
      <t>ヒ</t>
    </rPh>
    <phoneticPr fontId="3"/>
  </si>
  <si>
    <t>環境調査、各検定事業等経費</t>
    <rPh sb="0" eb="2">
      <t>カンキョウ</t>
    </rPh>
    <rPh sb="2" eb="4">
      <t>チョウサ</t>
    </rPh>
    <rPh sb="5" eb="6">
      <t>カク</t>
    </rPh>
    <rPh sb="6" eb="8">
      <t>ケンテイ</t>
    </rPh>
    <rPh sb="8" eb="10">
      <t>ジギョウ</t>
    </rPh>
    <rPh sb="10" eb="11">
      <t>トウ</t>
    </rPh>
    <rPh sb="11" eb="13">
      <t>ケイヒ</t>
    </rPh>
    <phoneticPr fontId="3"/>
  </si>
  <si>
    <t>渉外費</t>
    <rPh sb="0" eb="3">
      <t>ショウガイヒ</t>
    </rPh>
    <phoneticPr fontId="3"/>
  </si>
  <si>
    <t>渉外経費</t>
    <rPh sb="0" eb="2">
      <t>ショウガイ</t>
    </rPh>
    <rPh sb="2" eb="4">
      <t>ケイヒ</t>
    </rPh>
    <phoneticPr fontId="3"/>
  </si>
  <si>
    <t>表彰費</t>
    <rPh sb="0" eb="2">
      <t>ヒョウショウ</t>
    </rPh>
    <rPh sb="2" eb="3">
      <t>ヒ</t>
    </rPh>
    <phoneticPr fontId="3"/>
  </si>
  <si>
    <t>賞状筆耕経費</t>
    <rPh sb="0" eb="2">
      <t>ショウジョウ</t>
    </rPh>
    <rPh sb="2" eb="4">
      <t>ヒッコウ</t>
    </rPh>
    <rPh sb="4" eb="6">
      <t>ケイヒ</t>
    </rPh>
    <phoneticPr fontId="3"/>
  </si>
  <si>
    <t>普及宣伝費</t>
    <rPh sb="0" eb="2">
      <t>フキュウ</t>
    </rPh>
    <rPh sb="2" eb="5">
      <t>センデンヒ</t>
    </rPh>
    <phoneticPr fontId="3"/>
  </si>
  <si>
    <t>ＦＦＪ普及宣伝経費</t>
    <rPh sb="3" eb="5">
      <t>フキュウ</t>
    </rPh>
    <rPh sb="5" eb="7">
      <t>センデン</t>
    </rPh>
    <rPh sb="7" eb="9">
      <t>ケイヒ</t>
    </rPh>
    <phoneticPr fontId="3"/>
  </si>
  <si>
    <t>役員旅費</t>
    <rPh sb="0" eb="2">
      <t>ヤクイン</t>
    </rPh>
    <rPh sb="2" eb="4">
      <t>リョヒ</t>
    </rPh>
    <phoneticPr fontId="3"/>
  </si>
  <si>
    <t>常任理事等役員経費</t>
    <rPh sb="0" eb="2">
      <t>ジョウニン</t>
    </rPh>
    <rPh sb="2" eb="4">
      <t>リジ</t>
    </rPh>
    <rPh sb="4" eb="5">
      <t>トウ</t>
    </rPh>
    <rPh sb="5" eb="7">
      <t>ヤクイン</t>
    </rPh>
    <rPh sb="7" eb="9">
      <t>ケイヒ</t>
    </rPh>
    <phoneticPr fontId="3"/>
  </si>
  <si>
    <t>給料手当</t>
    <rPh sb="0" eb="2">
      <t>キュウリョウ</t>
    </rPh>
    <rPh sb="2" eb="4">
      <t>テアテ</t>
    </rPh>
    <phoneticPr fontId="3"/>
  </si>
  <si>
    <t>給料、賞与</t>
    <rPh sb="0" eb="2">
      <t>キュウリョウ</t>
    </rPh>
    <rPh sb="3" eb="5">
      <t>ショウヨ</t>
    </rPh>
    <phoneticPr fontId="3"/>
  </si>
  <si>
    <t>厚生費（法定福利費）</t>
    <rPh sb="0" eb="3">
      <t>コウセイヒ</t>
    </rPh>
    <rPh sb="4" eb="6">
      <t>ホウテイ</t>
    </rPh>
    <rPh sb="6" eb="8">
      <t>フクリ</t>
    </rPh>
    <rPh sb="8" eb="9">
      <t>ヒ</t>
    </rPh>
    <phoneticPr fontId="3"/>
  </si>
  <si>
    <t>社会保険料事業主負担分</t>
    <rPh sb="0" eb="2">
      <t>シャカイ</t>
    </rPh>
    <rPh sb="2" eb="4">
      <t>ホケン</t>
    </rPh>
    <rPh sb="4" eb="5">
      <t>リョウ</t>
    </rPh>
    <rPh sb="5" eb="8">
      <t>ジギョウヌシ</t>
    </rPh>
    <rPh sb="8" eb="11">
      <t>フタンブン</t>
    </rPh>
    <phoneticPr fontId="3"/>
  </si>
  <si>
    <t>通勤手当</t>
    <rPh sb="0" eb="2">
      <t>ツウキン</t>
    </rPh>
    <rPh sb="2" eb="4">
      <t>テアテ</t>
    </rPh>
    <phoneticPr fontId="3"/>
  </si>
  <si>
    <t>通勤交通費</t>
    <rPh sb="0" eb="2">
      <t>ツウキン</t>
    </rPh>
    <rPh sb="2" eb="4">
      <t>コウツウ</t>
    </rPh>
    <rPh sb="4" eb="5">
      <t>ヒ</t>
    </rPh>
    <phoneticPr fontId="3"/>
  </si>
  <si>
    <t>旅費交通費</t>
    <rPh sb="0" eb="2">
      <t>リョヒ</t>
    </rPh>
    <rPh sb="2" eb="5">
      <t>コウツウヒ</t>
    </rPh>
    <phoneticPr fontId="3"/>
  </si>
  <si>
    <t>連絡旅費経費</t>
    <rPh sb="0" eb="2">
      <t>レンラク</t>
    </rPh>
    <rPh sb="2" eb="4">
      <t>リョヒ</t>
    </rPh>
    <rPh sb="4" eb="6">
      <t>ケイヒ</t>
    </rPh>
    <phoneticPr fontId="3"/>
  </si>
  <si>
    <t>需用費</t>
    <rPh sb="0" eb="3">
      <t>ジュヨウヒ</t>
    </rPh>
    <phoneticPr fontId="3"/>
  </si>
  <si>
    <t>事務用消耗品経費</t>
    <rPh sb="0" eb="3">
      <t>ジムヨウ</t>
    </rPh>
    <rPh sb="3" eb="6">
      <t>ショウモウヒン</t>
    </rPh>
    <rPh sb="6" eb="8">
      <t>ケイヒ</t>
    </rPh>
    <phoneticPr fontId="3"/>
  </si>
  <si>
    <t>通信運搬費</t>
    <rPh sb="0" eb="2">
      <t>ツウシン</t>
    </rPh>
    <rPh sb="2" eb="5">
      <t>ウンパンヒ</t>
    </rPh>
    <phoneticPr fontId="3"/>
  </si>
  <si>
    <t>郵券、運送料、電話料金等</t>
    <rPh sb="3" eb="5">
      <t>ウンソウ</t>
    </rPh>
    <rPh sb="5" eb="6">
      <t>リョウ</t>
    </rPh>
    <rPh sb="7" eb="9">
      <t>デンワ</t>
    </rPh>
    <rPh sb="9" eb="11">
      <t>リョウキン</t>
    </rPh>
    <rPh sb="11" eb="12">
      <t>トウ</t>
    </rPh>
    <phoneticPr fontId="3"/>
  </si>
  <si>
    <t>備品営繕費</t>
    <rPh sb="0" eb="2">
      <t>ビヒン</t>
    </rPh>
    <rPh sb="2" eb="4">
      <t>エイゼン</t>
    </rPh>
    <rPh sb="4" eb="5">
      <t>ヒ</t>
    </rPh>
    <phoneticPr fontId="3"/>
  </si>
  <si>
    <t>事務機器リース料等</t>
    <rPh sb="0" eb="2">
      <t>ジム</t>
    </rPh>
    <rPh sb="2" eb="4">
      <t>キキ</t>
    </rPh>
    <rPh sb="7" eb="8">
      <t>リョウ</t>
    </rPh>
    <rPh sb="8" eb="9">
      <t>トウ</t>
    </rPh>
    <phoneticPr fontId="3"/>
  </si>
  <si>
    <t>備品購入費</t>
    <rPh sb="0" eb="2">
      <t>ビヒン</t>
    </rPh>
    <rPh sb="2" eb="5">
      <t>コウニュウヒ</t>
    </rPh>
    <phoneticPr fontId="3"/>
  </si>
  <si>
    <t>備品購入費</t>
    <rPh sb="0" eb="2">
      <t>ビヒン</t>
    </rPh>
    <rPh sb="2" eb="4">
      <t>コウニュウ</t>
    </rPh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</si>
  <si>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</si>
  <si>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電気、ガス、水道料</t>
    <rPh sb="0" eb="2">
      <t>デンキ</t>
    </rPh>
    <rPh sb="6" eb="8">
      <t>スイドウ</t>
    </rPh>
    <rPh sb="8" eb="9">
      <t>リョウ</t>
    </rPh>
    <phoneticPr fontId="3"/>
  </si>
  <si>
    <t>賃借料</t>
    <rPh sb="0" eb="3">
      <t>チンシャクリョウ</t>
    </rPh>
    <phoneticPr fontId="3"/>
  </si>
  <si>
    <t>事務所賃料</t>
    <rPh sb="0" eb="3">
      <t>ジムショ</t>
    </rPh>
    <rPh sb="3" eb="5">
      <t>チンリョウ</t>
    </rPh>
    <phoneticPr fontId="3"/>
  </si>
  <si>
    <t>雑費</t>
    <rPh sb="0" eb="2">
      <t>ザッピ</t>
    </rPh>
    <phoneticPr fontId="3"/>
  </si>
  <si>
    <t>支払手数料他経費</t>
    <rPh sb="0" eb="2">
      <t>シハラ</t>
    </rPh>
    <rPh sb="2" eb="5">
      <t>テスウリョウ</t>
    </rPh>
    <rPh sb="5" eb="6">
      <t>タ</t>
    </rPh>
    <rPh sb="6" eb="8">
      <t>ケイヒ</t>
    </rPh>
    <phoneticPr fontId="3"/>
  </si>
  <si>
    <t>運営対策費</t>
    <rPh sb="0" eb="2">
      <t>ウンエイ</t>
    </rPh>
    <rPh sb="2" eb="5">
      <t>タイサクヒ</t>
    </rPh>
    <phoneticPr fontId="3"/>
  </si>
  <si>
    <t>運営対策経費</t>
    <rPh sb="0" eb="2">
      <t>ウンエイ</t>
    </rPh>
    <rPh sb="2" eb="4">
      <t>タイサク</t>
    </rPh>
    <rPh sb="4" eb="6">
      <t>ケイヒ</t>
    </rPh>
    <phoneticPr fontId="3"/>
  </si>
  <si>
    <t>行事積立金</t>
    <rPh sb="0" eb="2">
      <t>ギョウジ</t>
    </rPh>
    <rPh sb="2" eb="5">
      <t>ツミタテキン</t>
    </rPh>
    <phoneticPr fontId="3"/>
  </si>
  <si>
    <t>創立70周年記念事業経費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ケイヒ</t>
    </rPh>
    <phoneticPr fontId="3"/>
  </si>
  <si>
    <t>記念誌編纂費</t>
    <rPh sb="0" eb="3">
      <t>キネンシ</t>
    </rPh>
    <rPh sb="3" eb="5">
      <t>ヘンサン</t>
    </rPh>
    <rPh sb="5" eb="6">
      <t>ヒ</t>
    </rPh>
    <phoneticPr fontId="3"/>
  </si>
  <si>
    <t>退職積立金</t>
    <rPh sb="0" eb="2">
      <t>タイショク</t>
    </rPh>
    <rPh sb="2" eb="5">
      <t>ツミタテキン</t>
    </rPh>
    <phoneticPr fontId="3"/>
  </si>
  <si>
    <t>職員退職積立金</t>
    <rPh sb="0" eb="2">
      <t>ショクイン</t>
    </rPh>
    <rPh sb="2" eb="4">
      <t>タイショク</t>
    </rPh>
    <rPh sb="4" eb="7">
      <t>ツミタテキン</t>
    </rPh>
    <phoneticPr fontId="3"/>
  </si>
  <si>
    <t>予備費</t>
    <rPh sb="0" eb="3">
      <t>ヨビヒ</t>
    </rPh>
    <phoneticPr fontId="3"/>
  </si>
  <si>
    <t>支 出 合 計</t>
    <rPh sb="0" eb="1">
      <t>シ</t>
    </rPh>
    <rPh sb="2" eb="3">
      <t>デ</t>
    </rPh>
    <rPh sb="4" eb="5">
      <t>ゴウ</t>
    </rPh>
    <rPh sb="6" eb="7">
      <t>ケイ</t>
    </rPh>
    <phoneticPr fontId="3"/>
  </si>
  <si>
    <t>差引残高(次年度繰越金)</t>
    <rPh sb="0" eb="2">
      <t>サシヒキ</t>
    </rPh>
    <rPh sb="2" eb="4">
      <t>ザンダカ</t>
    </rPh>
    <rPh sb="5" eb="8">
      <t>ジネンド</t>
    </rPh>
    <rPh sb="8" eb="10">
      <t>クリコシ</t>
    </rPh>
    <rPh sb="10" eb="11">
      <t>キン</t>
    </rPh>
    <phoneticPr fontId="3"/>
  </si>
  <si>
    <t>合　　　　計</t>
    <rPh sb="0" eb="1">
      <t>ゴウ</t>
    </rPh>
    <rPh sb="5" eb="6">
      <t>ケイ</t>
    </rPh>
    <phoneticPr fontId="3"/>
  </si>
  <si>
    <t>平成２９年度　運営対策費会計決算書（案）</t>
    <rPh sb="0" eb="2">
      <t>ヘイセイ</t>
    </rPh>
    <rPh sb="4" eb="5">
      <t>ネン</t>
    </rPh>
    <rPh sb="5" eb="6">
      <t>ド</t>
    </rPh>
    <rPh sb="7" eb="9">
      <t>ウンエイ</t>
    </rPh>
    <rPh sb="9" eb="11">
      <t>タイサク</t>
    </rPh>
    <rPh sb="11" eb="12">
      <t>ヒ</t>
    </rPh>
    <rPh sb="12" eb="14">
      <t>カイケイ</t>
    </rPh>
    <rPh sb="14" eb="17">
      <t>ケッサンショ</t>
    </rPh>
    <rPh sb="18" eb="19">
      <t>アン</t>
    </rPh>
    <phoneticPr fontId="3"/>
  </si>
  <si>
    <t>自 平成２９年４月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3"/>
  </si>
  <si>
    <t>至 平成３０年３月３１日</t>
    <rPh sb="0" eb="1">
      <t>イタ</t>
    </rPh>
    <rPh sb="2" eb="4">
      <t>ヘイセイ</t>
    </rPh>
    <rPh sb="6" eb="7">
      <t>ネン</t>
    </rPh>
    <rPh sb="8" eb="9">
      <t>ツキ</t>
    </rPh>
    <rPh sb="11" eb="12">
      <t>ヒ</t>
    </rPh>
    <phoneticPr fontId="3"/>
  </si>
  <si>
    <t>前期繰越金</t>
    <rPh sb="0" eb="2">
      <t>ゼンキ</t>
    </rPh>
    <rPh sb="2" eb="4">
      <t>クリコシ</t>
    </rPh>
    <rPh sb="4" eb="5">
      <t>キン</t>
    </rPh>
    <phoneticPr fontId="3"/>
  </si>
  <si>
    <t>収　入　の　部</t>
    <rPh sb="0" eb="1">
      <t>シュウ</t>
    </rPh>
    <rPh sb="2" eb="3">
      <t>ニュウ</t>
    </rPh>
    <rPh sb="6" eb="7">
      <t>ブ</t>
    </rPh>
    <phoneticPr fontId="3"/>
  </si>
  <si>
    <t>金　　額</t>
    <rPh sb="0" eb="1">
      <t>キン</t>
    </rPh>
    <rPh sb="3" eb="4">
      <t>ガク</t>
    </rPh>
    <phoneticPr fontId="3"/>
  </si>
  <si>
    <t>摘　　　　　　　　　要</t>
    <rPh sb="0" eb="1">
      <t>テキ</t>
    </rPh>
    <rPh sb="10" eb="11">
      <t>ヨウ</t>
    </rPh>
    <phoneticPr fontId="3"/>
  </si>
  <si>
    <t>クラブ会計より</t>
    <rPh sb="3" eb="5">
      <t>カイケイ</t>
    </rPh>
    <phoneticPr fontId="3"/>
  </si>
  <si>
    <t>該当なし</t>
    <rPh sb="0" eb="2">
      <t>ガイトウ</t>
    </rPh>
    <phoneticPr fontId="3"/>
  </si>
  <si>
    <t>次期繰越金</t>
    <rPh sb="0" eb="2">
      <t>ジキ</t>
    </rPh>
    <rPh sb="2" eb="4">
      <t>クリコシ</t>
    </rPh>
    <rPh sb="4" eb="5">
      <t>キン</t>
    </rPh>
    <phoneticPr fontId="3"/>
  </si>
  <si>
    <t>平成２９年度 運営対策費会計決算を報告いたします。</t>
    <rPh sb="0" eb="2">
      <t>ヘイセイ</t>
    </rPh>
    <rPh sb="4" eb="6">
      <t>ネンド</t>
    </rPh>
    <rPh sb="7" eb="9">
      <t>ウンエイ</t>
    </rPh>
    <rPh sb="9" eb="11">
      <t>タイサク</t>
    </rPh>
    <rPh sb="11" eb="12">
      <t>ヒ</t>
    </rPh>
    <rPh sb="12" eb="14">
      <t>カイケイ</t>
    </rPh>
    <rPh sb="14" eb="16">
      <t>ケッサン</t>
    </rPh>
    <rPh sb="17" eb="19">
      <t>ホウコク</t>
    </rPh>
    <phoneticPr fontId="3"/>
  </si>
  <si>
    <t>　　　平成３０年３月３１日</t>
    <rPh sb="3" eb="5">
      <t>ヘイセイ</t>
    </rPh>
    <rPh sb="7" eb="8">
      <t>ネン</t>
    </rPh>
    <rPh sb="9" eb="10">
      <t>ガツ</t>
    </rPh>
    <rPh sb="12" eb="13">
      <t>ヒ</t>
    </rPh>
    <phoneticPr fontId="3"/>
  </si>
  <si>
    <r>
      <t>　　　　　　　　</t>
    </r>
    <r>
      <rPr>
        <sz val="11"/>
        <rFont val="ＭＳ 明朝"/>
        <family val="1"/>
        <charset val="128"/>
      </rPr>
      <t>日本学校農業クラブ連盟</t>
    </r>
    <rPh sb="8" eb="10">
      <t>ニホン</t>
    </rPh>
    <rPh sb="10" eb="12">
      <t>ガッコウ</t>
    </rPh>
    <rPh sb="12" eb="14">
      <t>ノウギョウ</t>
    </rPh>
    <rPh sb="17" eb="19">
      <t>レンメイ</t>
    </rPh>
    <phoneticPr fontId="3"/>
  </si>
  <si>
    <r>
      <t>　　　　　　　　</t>
    </r>
    <r>
      <rPr>
        <sz val="11"/>
        <rFont val="ＭＳ 明朝"/>
        <family val="1"/>
        <charset val="128"/>
      </rPr>
      <t>代 表　 小　堀　紀　明</t>
    </r>
    <rPh sb="8" eb="9">
      <t>ダイ</t>
    </rPh>
    <rPh sb="10" eb="11">
      <t>オモテ</t>
    </rPh>
    <rPh sb="13" eb="14">
      <t>コ</t>
    </rPh>
    <rPh sb="15" eb="16">
      <t>ホリ</t>
    </rPh>
    <rPh sb="17" eb="18">
      <t>キ</t>
    </rPh>
    <rPh sb="19" eb="20">
      <t>メイ</t>
    </rPh>
    <phoneticPr fontId="3"/>
  </si>
  <si>
    <t>平成２９年度　周年行事積立金会計決算書（案）</t>
    <rPh sb="0" eb="2">
      <t>ヘイセイ</t>
    </rPh>
    <rPh sb="4" eb="5">
      <t>ネン</t>
    </rPh>
    <rPh sb="5" eb="6">
      <t>ド</t>
    </rPh>
    <rPh sb="7" eb="9">
      <t>シュウネン</t>
    </rPh>
    <rPh sb="9" eb="11">
      <t>ギョウジ</t>
    </rPh>
    <rPh sb="11" eb="12">
      <t>ツ</t>
    </rPh>
    <rPh sb="12" eb="13">
      <t>タ</t>
    </rPh>
    <rPh sb="13" eb="14">
      <t>キン</t>
    </rPh>
    <rPh sb="14" eb="16">
      <t>カイケイ</t>
    </rPh>
    <rPh sb="16" eb="19">
      <t>ケッサンショ</t>
    </rPh>
    <rPh sb="20" eb="21">
      <t>アン</t>
    </rPh>
    <phoneticPr fontId="3"/>
  </si>
  <si>
    <t>行事費、記念誌編纂費</t>
    <rPh sb="0" eb="2">
      <t>ギョウジ</t>
    </rPh>
    <rPh sb="2" eb="3">
      <t>ヒ</t>
    </rPh>
    <rPh sb="4" eb="6">
      <t>キネン</t>
    </rPh>
    <rPh sb="6" eb="7">
      <t>シ</t>
    </rPh>
    <rPh sb="7" eb="9">
      <t>ヘンサン</t>
    </rPh>
    <rPh sb="9" eb="10">
      <t>ヒ</t>
    </rPh>
    <phoneticPr fontId="3"/>
  </si>
  <si>
    <t>平成２９年度 周年行事積立金会計決算を報告いたします。</t>
    <rPh sb="0" eb="2">
      <t>ヘイセイ</t>
    </rPh>
    <rPh sb="4" eb="6">
      <t>ネンド</t>
    </rPh>
    <rPh sb="7" eb="9">
      <t>シュウネン</t>
    </rPh>
    <rPh sb="9" eb="11">
      <t>ギョウジ</t>
    </rPh>
    <rPh sb="11" eb="13">
      <t>ツミタテ</t>
    </rPh>
    <rPh sb="13" eb="14">
      <t>キン</t>
    </rPh>
    <rPh sb="14" eb="16">
      <t>カイケイ</t>
    </rPh>
    <rPh sb="16" eb="18">
      <t>ケッサン</t>
    </rPh>
    <rPh sb="19" eb="21">
      <t>ホウコク</t>
    </rPh>
    <phoneticPr fontId="3"/>
  </si>
  <si>
    <t>リーダーシップ会計より</t>
    <rPh sb="7" eb="9">
      <t>カイケイ</t>
    </rPh>
    <phoneticPr fontId="3"/>
  </si>
  <si>
    <t>あっせん会計より</t>
    <rPh sb="4" eb="6">
      <t>カイケイ</t>
    </rPh>
    <phoneticPr fontId="3"/>
  </si>
  <si>
    <t>平成２９年度 退職積立金会計決算を報告いたします。</t>
    <rPh sb="0" eb="2">
      <t>ヘイセイ</t>
    </rPh>
    <rPh sb="4" eb="6">
      <t>ネンド</t>
    </rPh>
    <rPh sb="7" eb="9">
      <t>タイショク</t>
    </rPh>
    <rPh sb="9" eb="11">
      <t>ツミタテ</t>
    </rPh>
    <rPh sb="11" eb="12">
      <t>キン</t>
    </rPh>
    <rPh sb="12" eb="14">
      <t>カイケイ</t>
    </rPh>
    <rPh sb="14" eb="16">
      <t>ケッサン</t>
    </rPh>
    <rPh sb="17" eb="19">
      <t>ホウコク</t>
    </rPh>
    <phoneticPr fontId="3"/>
  </si>
  <si>
    <t>平成２９年度　リーダーシップ会計決算書（案）</t>
    <rPh sb="20" eb="21">
      <t>アン</t>
    </rPh>
    <phoneticPr fontId="3"/>
  </si>
  <si>
    <t>決　算　額</t>
    <rPh sb="0" eb="1">
      <t>ケッ</t>
    </rPh>
    <rPh sb="2" eb="3">
      <t>サン</t>
    </rPh>
    <rPh sb="4" eb="5">
      <t>ガク</t>
    </rPh>
    <phoneticPr fontId="3"/>
  </si>
  <si>
    <t>摘　　　　　　要</t>
    <rPh sb="0" eb="1">
      <t>テキ</t>
    </rPh>
    <rPh sb="7" eb="8">
      <t>ヨウ</t>
    </rPh>
    <phoneticPr fontId="3"/>
  </si>
  <si>
    <t>売　　 上 （ 生　　　徒 ）</t>
    <rPh sb="8" eb="9">
      <t>セイ</t>
    </rPh>
    <rPh sb="12" eb="13">
      <t>ト</t>
    </rPh>
    <phoneticPr fontId="3"/>
  </si>
  <si>
    <t>会費420円×85,576名(内、免除申請401名)+追加加入</t>
    <rPh sb="0" eb="2">
      <t>カイヒ</t>
    </rPh>
    <rPh sb="5" eb="6">
      <t>エン</t>
    </rPh>
    <rPh sb="13" eb="14">
      <t>ナ</t>
    </rPh>
    <rPh sb="15" eb="16">
      <t>ウチ</t>
    </rPh>
    <rPh sb="17" eb="19">
      <t>メンジョ</t>
    </rPh>
    <rPh sb="19" eb="21">
      <t>シンセイ</t>
    </rPh>
    <rPh sb="24" eb="25">
      <t>ナ</t>
    </rPh>
    <rPh sb="27" eb="31">
      <t>ツイカカニュウ</t>
    </rPh>
    <phoneticPr fontId="3"/>
  </si>
  <si>
    <t>売　　 上 （ 学校保管等 ）</t>
    <rPh sb="8" eb="9">
      <t>ガク</t>
    </rPh>
    <rPh sb="9" eb="10">
      <t>コウ</t>
    </rPh>
    <rPh sb="10" eb="11">
      <t>ホ</t>
    </rPh>
    <rPh sb="11" eb="12">
      <t>カン</t>
    </rPh>
    <rPh sb="12" eb="13">
      <t>トウ</t>
    </rPh>
    <phoneticPr fontId="3"/>
  </si>
  <si>
    <t>保管用420円×891部＝374,220,その他 23,205円</t>
    <rPh sb="0" eb="3">
      <t>ホカンヨウ</t>
    </rPh>
    <rPh sb="6" eb="7">
      <t>エン</t>
    </rPh>
    <rPh sb="11" eb="12">
      <t>ブ</t>
    </rPh>
    <rPh sb="23" eb="24">
      <t>タ</t>
    </rPh>
    <rPh sb="31" eb="32">
      <t>エン</t>
    </rPh>
    <phoneticPr fontId="3"/>
  </si>
  <si>
    <t>売　　 上 （ 個　　　人 ）</t>
    <rPh sb="8" eb="9">
      <t>コ</t>
    </rPh>
    <rPh sb="12" eb="13">
      <t>ヒト</t>
    </rPh>
    <phoneticPr fontId="3"/>
  </si>
  <si>
    <t>6件(送料含む)</t>
    <rPh sb="1" eb="2">
      <t>ケン</t>
    </rPh>
    <rPh sb="3" eb="5">
      <t>ソウリョウ</t>
    </rPh>
    <rPh sb="5" eb="6">
      <t>フク</t>
    </rPh>
    <phoneticPr fontId="3"/>
  </si>
  <si>
    <t>広告･協賛金収入</t>
    <rPh sb="0" eb="2">
      <t>コウコク</t>
    </rPh>
    <rPh sb="3" eb="6">
      <t>キョウサンキン</t>
    </rPh>
    <rPh sb="6" eb="8">
      <t>シュウニュウ</t>
    </rPh>
    <phoneticPr fontId="3"/>
  </si>
  <si>
    <t>広告掲載料</t>
    <phoneticPr fontId="3"/>
  </si>
  <si>
    <t>小　　　　　計</t>
    <rPh sb="0" eb="1">
      <t>コ</t>
    </rPh>
    <rPh sb="6" eb="7">
      <t>ケイ</t>
    </rPh>
    <phoneticPr fontId="3"/>
  </si>
  <si>
    <t>収　入　合　計</t>
    <rPh sb="0" eb="1">
      <t>オサム</t>
    </rPh>
    <rPh sb="2" eb="3">
      <t>ニュウ</t>
    </rPh>
    <rPh sb="4" eb="5">
      <t>ゴウ</t>
    </rPh>
    <rPh sb="6" eb="7">
      <t>ケイ</t>
    </rPh>
    <phoneticPr fontId="3"/>
  </si>
  <si>
    <t>外注費（農文協制作費）</t>
    <rPh sb="0" eb="3">
      <t>ガイチュウヒ</t>
    </rPh>
    <rPh sb="4" eb="5">
      <t>ノウ</t>
    </rPh>
    <rPh sb="5" eb="6">
      <t>ブン</t>
    </rPh>
    <rPh sb="6" eb="7">
      <t>キョウ</t>
    </rPh>
    <rPh sb="7" eb="10">
      <t>セイサクヒ</t>
    </rPh>
    <phoneticPr fontId="3"/>
  </si>
  <si>
    <t>リーダーシップ製作費（アウトソーシング）</t>
    <rPh sb="7" eb="10">
      <t>セイサクヒ</t>
    </rPh>
    <phoneticPr fontId="3"/>
  </si>
  <si>
    <t>普及宣伝費</t>
    <rPh sb="0" eb="2">
      <t>フキュウ</t>
    </rPh>
    <rPh sb="2" eb="4">
      <t>センデン</t>
    </rPh>
    <rPh sb="4" eb="5">
      <t>ヒ</t>
    </rPh>
    <phoneticPr fontId="3"/>
  </si>
  <si>
    <t>広告掲載料</t>
    <rPh sb="0" eb="2">
      <t>コウコク</t>
    </rPh>
    <rPh sb="2" eb="4">
      <t>ケイサイ</t>
    </rPh>
    <rPh sb="4" eb="5">
      <t>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</si>
  <si>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</si>
  <si>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事務用消耗品等経費</t>
    <rPh sb="0" eb="3">
      <t>ジムヨウ</t>
    </rPh>
    <rPh sb="3" eb="6">
      <t>ショウモウヒン</t>
    </rPh>
    <rPh sb="6" eb="7">
      <t>トウ</t>
    </rPh>
    <rPh sb="7" eb="9">
      <t>ケイヒ</t>
    </rPh>
    <phoneticPr fontId="3"/>
  </si>
  <si>
    <t>リース代金等</t>
    <rPh sb="3" eb="5">
      <t>ダイキン</t>
    </rPh>
    <rPh sb="5" eb="6">
      <t>トウ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</si>
  <si>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</si>
  <si>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ﾃﾞｽｸﾄｯﾌﾟﾊﾟｿｺﾝ購入費</t>
    <rPh sb="13" eb="15">
      <t>コウニュウ</t>
    </rPh>
    <rPh sb="15" eb="16">
      <t>ヒ</t>
    </rPh>
    <phoneticPr fontId="3"/>
  </si>
  <si>
    <t>事務所賃借料</t>
    <rPh sb="0" eb="2">
      <t>ジム</t>
    </rPh>
    <rPh sb="2" eb="3">
      <t>ショ</t>
    </rPh>
    <rPh sb="3" eb="5">
      <t>チンシャク</t>
    </rPh>
    <rPh sb="5" eb="6">
      <t>リョウ</t>
    </rPh>
    <phoneticPr fontId="3"/>
  </si>
  <si>
    <t>報酬委託手数料(税理士)</t>
    <phoneticPr fontId="3"/>
  </si>
  <si>
    <t>法人税決算申告書作成費用</t>
    <rPh sb="0" eb="3">
      <t>ホウジンゼイ</t>
    </rPh>
    <rPh sb="3" eb="5">
      <t>ケッサン</t>
    </rPh>
    <rPh sb="5" eb="8">
      <t>シンコクショ</t>
    </rPh>
    <rPh sb="8" eb="10">
      <t>サクセイ</t>
    </rPh>
    <rPh sb="10" eb="12">
      <t>ヒヨウ</t>
    </rPh>
    <phoneticPr fontId="3"/>
  </si>
  <si>
    <t>法人税等</t>
    <rPh sb="0" eb="2">
      <t>ホウジン</t>
    </rPh>
    <rPh sb="2" eb="3">
      <t>ゼイ</t>
    </rPh>
    <rPh sb="3" eb="4">
      <t>トウ</t>
    </rPh>
    <phoneticPr fontId="3"/>
  </si>
  <si>
    <t>麹町税務署管轄</t>
    <rPh sb="0" eb="2">
      <t>コウジマチ</t>
    </rPh>
    <rPh sb="2" eb="5">
      <t>ゼイムショ</t>
    </rPh>
    <rPh sb="5" eb="7">
      <t>カンカツ</t>
    </rPh>
    <phoneticPr fontId="3"/>
  </si>
  <si>
    <t>消費税及地方消費税</t>
    <rPh sb="0" eb="2">
      <t>ショウヒ</t>
    </rPh>
    <rPh sb="2" eb="3">
      <t>ゼイ</t>
    </rPh>
    <rPh sb="3" eb="4">
      <t>オヨ</t>
    </rPh>
    <rPh sb="4" eb="6">
      <t>チホウ</t>
    </rPh>
    <rPh sb="6" eb="9">
      <t>ショウヒゼイ</t>
    </rPh>
    <phoneticPr fontId="3"/>
  </si>
  <si>
    <t>売上に対する確定申告額･中間申告額</t>
    <rPh sb="0" eb="2">
      <t>ウリアゲ</t>
    </rPh>
    <rPh sb="3" eb="4">
      <t>タイ</t>
    </rPh>
    <rPh sb="6" eb="8">
      <t>カクテイ</t>
    </rPh>
    <rPh sb="8" eb="10">
      <t>シンコク</t>
    </rPh>
    <rPh sb="10" eb="11">
      <t>ガク</t>
    </rPh>
    <rPh sb="12" eb="14">
      <t>チュウカン</t>
    </rPh>
    <rPh sb="14" eb="16">
      <t>シンコク</t>
    </rPh>
    <rPh sb="16" eb="17">
      <t>ガク</t>
    </rPh>
    <phoneticPr fontId="3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</si>
  <si>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3"/>
  </si>
  <si>
    <t>当　期　利　益</t>
    <rPh sb="0" eb="1">
      <t>トウ</t>
    </rPh>
    <rPh sb="2" eb="3">
      <t>キ</t>
    </rPh>
    <rPh sb="4" eb="5">
      <t>リ</t>
    </rPh>
    <rPh sb="6" eb="7">
      <t>エキ</t>
    </rPh>
    <phoneticPr fontId="3"/>
  </si>
  <si>
    <t>平成２９年度　リーダーシップ会計決算書（案）</t>
    <rPh sb="0" eb="2">
      <t>ヘイセイ</t>
    </rPh>
    <rPh sb="4" eb="5">
      <t>ネン</t>
    </rPh>
    <rPh sb="5" eb="6">
      <t>ド</t>
    </rPh>
    <rPh sb="14" eb="16">
      <t>カイケイ</t>
    </rPh>
    <rPh sb="16" eb="19">
      <t>ケッサンショ</t>
    </rPh>
    <rPh sb="20" eb="21">
      <t>アン</t>
    </rPh>
    <phoneticPr fontId="3"/>
  </si>
  <si>
    <t>貸 借 対 照 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3"/>
  </si>
  <si>
    <t>平成３０年３月３１日現在</t>
    <rPh sb="0" eb="2">
      <t>ヘイセイ</t>
    </rPh>
    <rPh sb="4" eb="5">
      <t>ネン</t>
    </rPh>
    <rPh sb="6" eb="7">
      <t>ツキ</t>
    </rPh>
    <rPh sb="9" eb="10">
      <t>ヒ</t>
    </rPh>
    <rPh sb="10" eb="12">
      <t>ゲンザイ</t>
    </rPh>
    <phoneticPr fontId="3"/>
  </si>
  <si>
    <t>資　産　の　部</t>
    <rPh sb="0" eb="1">
      <t>シ</t>
    </rPh>
    <rPh sb="2" eb="3">
      <t>サン</t>
    </rPh>
    <rPh sb="6" eb="7">
      <t>ブ</t>
    </rPh>
    <phoneticPr fontId="3"/>
  </si>
  <si>
    <t>負債及び純資産の部</t>
    <rPh sb="0" eb="1">
      <t>フ</t>
    </rPh>
    <rPh sb="1" eb="2">
      <t>サイ</t>
    </rPh>
    <rPh sb="2" eb="3">
      <t>オヨ</t>
    </rPh>
    <rPh sb="4" eb="7">
      <t>ジュンシサン</t>
    </rPh>
    <rPh sb="8" eb="9">
      <t>ブ</t>
    </rPh>
    <phoneticPr fontId="3"/>
  </si>
  <si>
    <t>項　　　目</t>
    <rPh sb="0" eb="1">
      <t>コウ</t>
    </rPh>
    <rPh sb="4" eb="5">
      <t>メ</t>
    </rPh>
    <phoneticPr fontId="3"/>
  </si>
  <si>
    <t>金　　　額</t>
    <rPh sb="0" eb="1">
      <t>キン</t>
    </rPh>
    <rPh sb="4" eb="5">
      <t>ガク</t>
    </rPh>
    <phoneticPr fontId="3"/>
  </si>
  <si>
    <t>普通預金</t>
    <rPh sb="0" eb="2">
      <t>フツウ</t>
    </rPh>
    <rPh sb="2" eb="4">
      <t>ヨキン</t>
    </rPh>
    <phoneticPr fontId="3"/>
  </si>
  <si>
    <t>前受金</t>
    <rPh sb="0" eb="2">
      <t>マエウ</t>
    </rPh>
    <rPh sb="2" eb="3">
      <t>キン</t>
    </rPh>
    <phoneticPr fontId="3"/>
  </si>
  <si>
    <t>定期預金</t>
    <rPh sb="0" eb="2">
      <t>テイキ</t>
    </rPh>
    <rPh sb="2" eb="4">
      <t>ヨキン</t>
    </rPh>
    <phoneticPr fontId="3"/>
  </si>
  <si>
    <t>預り金</t>
    <rPh sb="0" eb="1">
      <t>アズカ</t>
    </rPh>
    <rPh sb="2" eb="3">
      <t>キン</t>
    </rPh>
    <phoneticPr fontId="3"/>
  </si>
  <si>
    <t>売掛金</t>
    <rPh sb="0" eb="3">
      <t>ウリカケキン</t>
    </rPh>
    <phoneticPr fontId="3"/>
  </si>
  <si>
    <t>繰越利益剰余金</t>
    <rPh sb="0" eb="2">
      <t>クリコシ</t>
    </rPh>
    <rPh sb="2" eb="4">
      <t>リエキ</t>
    </rPh>
    <rPh sb="4" eb="7">
      <t>ジョウヨキン</t>
    </rPh>
    <phoneticPr fontId="3"/>
  </si>
  <si>
    <t>(</t>
    <phoneticPr fontId="3"/>
  </si>
  <si>
    <t>内、当期利益</t>
    <rPh sb="0" eb="1">
      <t>ウチ</t>
    </rPh>
    <rPh sb="2" eb="4">
      <t>トウキ</t>
    </rPh>
    <rPh sb="4" eb="6">
      <t>リエキ</t>
    </rPh>
    <phoneticPr fontId="3"/>
  </si>
  <si>
    <t>)</t>
    <phoneticPr fontId="3"/>
  </si>
  <si>
    <t>合　　　計</t>
    <rPh sb="0" eb="1">
      <t>ゴウ</t>
    </rPh>
    <rPh sb="4" eb="5">
      <t>ケイ</t>
    </rPh>
    <phoneticPr fontId="3"/>
  </si>
  <si>
    <t>損 益 計 算 書</t>
    <rPh sb="0" eb="1">
      <t>ソン</t>
    </rPh>
    <rPh sb="2" eb="3">
      <t>エキ</t>
    </rPh>
    <rPh sb="4" eb="5">
      <t>ケイ</t>
    </rPh>
    <rPh sb="6" eb="7">
      <t>ザン</t>
    </rPh>
    <rPh sb="8" eb="9">
      <t>ショ</t>
    </rPh>
    <phoneticPr fontId="3"/>
  </si>
  <si>
    <t>費　用　の　部</t>
    <rPh sb="0" eb="1">
      <t>ヒ</t>
    </rPh>
    <rPh sb="2" eb="3">
      <t>ヨウ</t>
    </rPh>
    <rPh sb="6" eb="7">
      <t>ブ</t>
    </rPh>
    <phoneticPr fontId="3"/>
  </si>
  <si>
    <t>収　益　の　部</t>
    <rPh sb="0" eb="1">
      <t>オサム</t>
    </rPh>
    <rPh sb="2" eb="3">
      <t>エキ</t>
    </rPh>
    <rPh sb="6" eb="7">
      <t>ブ</t>
    </rPh>
    <phoneticPr fontId="3"/>
  </si>
  <si>
    <t>給料手当</t>
    <rPh sb="0" eb="2">
      <t>キュウリョウ</t>
    </rPh>
    <rPh sb="2" eb="4">
      <t>テア</t>
    </rPh>
    <phoneticPr fontId="3"/>
  </si>
  <si>
    <t>売　 上（ 生　　徒 ）</t>
    <rPh sb="0" eb="1">
      <t>ウ</t>
    </rPh>
    <rPh sb="3" eb="4">
      <t>ア</t>
    </rPh>
    <rPh sb="6" eb="7">
      <t>セイ</t>
    </rPh>
    <rPh sb="9" eb="10">
      <t>ト</t>
    </rPh>
    <phoneticPr fontId="3"/>
  </si>
  <si>
    <t>法定福利費</t>
    <rPh sb="0" eb="2">
      <t>ホウテイ</t>
    </rPh>
    <rPh sb="2" eb="5">
      <t>フクリヒ</t>
    </rPh>
    <phoneticPr fontId="3"/>
  </si>
  <si>
    <t>売　 上（学校保管等）</t>
    <rPh sb="0" eb="1">
      <t>バイ</t>
    </rPh>
    <rPh sb="3" eb="4">
      <t>ジョウ</t>
    </rPh>
    <rPh sb="5" eb="7">
      <t>ガッコウ</t>
    </rPh>
    <rPh sb="7" eb="9">
      <t>ホカン</t>
    </rPh>
    <rPh sb="9" eb="10">
      <t>トウ</t>
    </rPh>
    <phoneticPr fontId="3"/>
  </si>
  <si>
    <t>売　 上（ 個　　人 ）</t>
    <rPh sb="0" eb="1">
      <t>ウ</t>
    </rPh>
    <rPh sb="3" eb="4">
      <t>ア</t>
    </rPh>
    <rPh sb="6" eb="7">
      <t>コ</t>
    </rPh>
    <rPh sb="9" eb="10">
      <t>ヒト</t>
    </rPh>
    <phoneticPr fontId="3"/>
  </si>
  <si>
    <t>外注費</t>
    <rPh sb="0" eb="2">
      <t>ガイチュウ</t>
    </rPh>
    <rPh sb="2" eb="3">
      <t>ヒ</t>
    </rPh>
    <phoneticPr fontId="3"/>
  </si>
  <si>
    <t>受取利息</t>
    <rPh sb="0" eb="1">
      <t>ウ</t>
    </rPh>
    <rPh sb="1" eb="2">
      <t>ト</t>
    </rPh>
    <rPh sb="2" eb="4">
      <t>リソク</t>
    </rPh>
    <phoneticPr fontId="3"/>
  </si>
  <si>
    <t>水道光熱費</t>
    <rPh sb="0" eb="2">
      <t>スイドウ</t>
    </rPh>
    <rPh sb="2" eb="5">
      <t>コウネツヒ</t>
    </rPh>
    <phoneticPr fontId="3"/>
  </si>
  <si>
    <t>報酬委託手数料</t>
    <rPh sb="0" eb="2">
      <t>ホウシュウ</t>
    </rPh>
    <rPh sb="2" eb="4">
      <t>イタク</t>
    </rPh>
    <rPh sb="4" eb="6">
      <t>テスウ</t>
    </rPh>
    <rPh sb="6" eb="7">
      <t>リョウ</t>
    </rPh>
    <phoneticPr fontId="3"/>
  </si>
  <si>
    <t>退職積立金</t>
    <rPh sb="0" eb="2">
      <t>タイショク</t>
    </rPh>
    <rPh sb="2" eb="4">
      <t>ツミタテ</t>
    </rPh>
    <rPh sb="4" eb="5">
      <t>キン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</si>
  <si>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</si>
  <si>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当期純利益</t>
    <rPh sb="0" eb="2">
      <t>トウキ</t>
    </rPh>
    <rPh sb="2" eb="5">
      <t>ジュンリエキ</t>
    </rPh>
    <phoneticPr fontId="3"/>
  </si>
  <si>
    <t>平成２９年度 リーダーシップ会計決算を報告いたします。</t>
    <rPh sb="0" eb="2">
      <t>ヘイセイ</t>
    </rPh>
    <rPh sb="4" eb="6">
      <t>ネンド</t>
    </rPh>
    <rPh sb="14" eb="16">
      <t>カイケイ</t>
    </rPh>
    <rPh sb="16" eb="18">
      <t>ケッサン</t>
    </rPh>
    <rPh sb="19" eb="21">
      <t>ホウコク</t>
    </rPh>
    <phoneticPr fontId="3"/>
  </si>
  <si>
    <r>
      <t>　　　　　　　　</t>
    </r>
    <r>
      <rPr>
        <sz val="11"/>
        <rFont val="ＭＳ 明朝"/>
        <family val="1"/>
        <charset val="128"/>
      </rPr>
      <t>代 表　 小　堀　紀　明</t>
    </r>
    <rPh sb="8" eb="9">
      <t>ダイ</t>
    </rPh>
    <rPh sb="10" eb="11">
      <t>オモテ</t>
    </rPh>
    <rPh sb="13" eb="14">
      <t>ショウ</t>
    </rPh>
    <rPh sb="15" eb="16">
      <t>ホリ</t>
    </rPh>
    <rPh sb="17" eb="18">
      <t>キ</t>
    </rPh>
    <rPh sb="19" eb="20">
      <t>アキラ</t>
    </rPh>
    <phoneticPr fontId="3"/>
  </si>
  <si>
    <t>平成２９年度　基金会計決算書（案）</t>
    <rPh sb="0" eb="2">
      <t>ヘイセイ</t>
    </rPh>
    <rPh sb="4" eb="5">
      <t>ネン</t>
    </rPh>
    <rPh sb="5" eb="6">
      <t>ド</t>
    </rPh>
    <rPh sb="7" eb="9">
      <t>キキン</t>
    </rPh>
    <rPh sb="9" eb="11">
      <t>カイケイ</t>
    </rPh>
    <rPh sb="11" eb="14">
      <t>ケッサンショ</t>
    </rPh>
    <rPh sb="15" eb="16">
      <t>アン</t>
    </rPh>
    <phoneticPr fontId="3"/>
  </si>
  <si>
    <t>項　　目</t>
    <rPh sb="0" eb="1">
      <t>コウ</t>
    </rPh>
    <rPh sb="3" eb="4">
      <t>メ</t>
    </rPh>
    <phoneticPr fontId="3"/>
  </si>
  <si>
    <t>内、受取利息</t>
    <rPh sb="0" eb="1">
      <t>ウチ</t>
    </rPh>
    <rPh sb="2" eb="4">
      <t>ウケトリ</t>
    </rPh>
    <rPh sb="4" eb="6">
      <t>リソク</t>
    </rPh>
    <phoneticPr fontId="3"/>
  </si>
  <si>
    <t>平成２９年度 基金会計決算を報告いたします。</t>
    <rPh sb="0" eb="2">
      <t>ヘイセイ</t>
    </rPh>
    <rPh sb="4" eb="6">
      <t>ネンド</t>
    </rPh>
    <rPh sb="7" eb="9">
      <t>キキン</t>
    </rPh>
    <rPh sb="9" eb="11">
      <t>カイケイ</t>
    </rPh>
    <rPh sb="11" eb="13">
      <t>ケッサン</t>
    </rPh>
    <rPh sb="14" eb="16">
      <t>ホウコク</t>
    </rPh>
    <phoneticPr fontId="3"/>
  </si>
  <si>
    <t>平成２９年度　退職積立金会計決算書（案）</t>
    <rPh sb="0" eb="2">
      <t>ヘイセイ</t>
    </rPh>
    <rPh sb="4" eb="5">
      <t>ネン</t>
    </rPh>
    <rPh sb="5" eb="6">
      <t>ド</t>
    </rPh>
    <rPh sb="7" eb="9">
      <t>タイショク</t>
    </rPh>
    <rPh sb="9" eb="10">
      <t>ツ</t>
    </rPh>
    <rPh sb="10" eb="11">
      <t>タ</t>
    </rPh>
    <rPh sb="11" eb="12">
      <t>キン</t>
    </rPh>
    <rPh sb="12" eb="14">
      <t>カイケイ</t>
    </rPh>
    <rPh sb="14" eb="17">
      <t>ケッサンショ</t>
    </rPh>
    <rPh sb="18" eb="19">
      <t>アン</t>
    </rPh>
    <phoneticPr fontId="3"/>
  </si>
  <si>
    <t>平成２９年度　あっせん会計決算書 (案)</t>
    <rPh sb="13" eb="16">
      <t>ケッサンショ</t>
    </rPh>
    <rPh sb="18" eb="19">
      <t>アン</t>
    </rPh>
    <phoneticPr fontId="3"/>
  </si>
  <si>
    <t>平成２９年４月１日～平成３０年３月３１日</t>
    <rPh sb="0" eb="2">
      <t>ヘイセイ</t>
    </rPh>
    <rPh sb="4" eb="5">
      <t>ネン</t>
    </rPh>
    <rPh sb="6" eb="7">
      <t>ガツ</t>
    </rPh>
    <rPh sb="8" eb="9">
      <t>ヒ</t>
    </rPh>
    <rPh sb="10" eb="12">
      <t>ヘイセイ</t>
    </rPh>
    <rPh sb="14" eb="15">
      <t>ネン</t>
    </rPh>
    <rPh sb="16" eb="17">
      <t>ガツ</t>
    </rPh>
    <rPh sb="19" eb="20">
      <t>ヒ</t>
    </rPh>
    <phoneticPr fontId="3"/>
  </si>
  <si>
    <t>売上（物品）</t>
    <rPh sb="3" eb="5">
      <t>ブッピン</t>
    </rPh>
    <phoneticPr fontId="3"/>
  </si>
  <si>
    <t>FFJﾅﾋﾞｹﾞｰﾀ、ﾌｧｲﾙ、CD、ﾊﾞｯｼﾞ、楯、賞状、ﾒﾀﾞﾙ、ｸﾗﾌﾞ旗等</t>
    <rPh sb="25" eb="26">
      <t>タテ</t>
    </rPh>
    <rPh sb="27" eb="29">
      <t>ショウジョウ</t>
    </rPh>
    <rPh sb="39" eb="40">
      <t>ハタ</t>
    </rPh>
    <rPh sb="40" eb="41">
      <t>トウ</t>
    </rPh>
    <phoneticPr fontId="3"/>
  </si>
  <si>
    <t>売上（実施基準他）</t>
    <rPh sb="0" eb="2">
      <t>ウリアゲ</t>
    </rPh>
    <rPh sb="3" eb="5">
      <t>ジッシ</t>
    </rPh>
    <rPh sb="5" eb="7">
      <t>キジュン</t>
    </rPh>
    <rPh sb="7" eb="8">
      <t>ホカ</t>
    </rPh>
    <phoneticPr fontId="3"/>
  </si>
  <si>
    <t>全国大会実施基準、農業鑑定実施基準他</t>
    <rPh sb="0" eb="2">
      <t>ゼンコク</t>
    </rPh>
    <rPh sb="2" eb="4">
      <t>タイカイ</t>
    </rPh>
    <rPh sb="4" eb="6">
      <t>ジッシ</t>
    </rPh>
    <rPh sb="6" eb="8">
      <t>キジュン</t>
    </rPh>
    <rPh sb="9" eb="11">
      <t>ノウギョウ</t>
    </rPh>
    <rPh sb="11" eb="13">
      <t>カンテイ</t>
    </rPh>
    <rPh sb="13" eb="15">
      <t>ジッシ</t>
    </rPh>
    <rPh sb="15" eb="17">
      <t>キジュン</t>
    </rPh>
    <rPh sb="17" eb="18">
      <t>ホカ</t>
    </rPh>
    <phoneticPr fontId="3"/>
  </si>
  <si>
    <t>売上原価</t>
    <rPh sb="0" eb="2">
      <t>ウリアゲ</t>
    </rPh>
    <rPh sb="2" eb="4">
      <t>ゲンカ</t>
    </rPh>
    <phoneticPr fontId="3"/>
  </si>
  <si>
    <t>FFJﾅﾋﾞｹﾞｰﾀ、ﾌｧｲﾙ、ﾊﾞｯｼﾞ、楯、賞状、ｸﾗﾌﾞ旗、実施基準等</t>
    <rPh sb="22" eb="23">
      <t>タテ</t>
    </rPh>
    <rPh sb="24" eb="26">
      <t>ショウジョウ</t>
    </rPh>
    <rPh sb="31" eb="32">
      <t>ハタ</t>
    </rPh>
    <rPh sb="33" eb="35">
      <t>ジッシ</t>
    </rPh>
    <rPh sb="35" eb="37">
      <t>キジュン</t>
    </rPh>
    <rPh sb="37" eb="38">
      <t>トウ</t>
    </rPh>
    <phoneticPr fontId="3"/>
  </si>
  <si>
    <t>通信運搬費</t>
    <rPh sb="2" eb="4">
      <t>ウンパン</t>
    </rPh>
    <phoneticPr fontId="3"/>
  </si>
  <si>
    <t>パソコン購入</t>
    <rPh sb="4" eb="6">
      <t>コウニュウ</t>
    </rPh>
    <phoneticPr fontId="3"/>
  </si>
  <si>
    <t>支払手数料等</t>
    <rPh sb="0" eb="2">
      <t>シハラ</t>
    </rPh>
    <rPh sb="2" eb="5">
      <t>テスウリョウ</t>
    </rPh>
    <rPh sb="5" eb="6">
      <t>トウ</t>
    </rPh>
    <phoneticPr fontId="3"/>
  </si>
  <si>
    <t>退職積立金</t>
  </si>
  <si>
    <t>平成２９年度　あっせん会計決算書（案）</t>
    <rPh sb="0" eb="2">
      <t>ヘイセイ</t>
    </rPh>
    <rPh sb="4" eb="5">
      <t>ネン</t>
    </rPh>
    <rPh sb="5" eb="6">
      <t>ド</t>
    </rPh>
    <rPh sb="11" eb="13">
      <t>カイケイ</t>
    </rPh>
    <rPh sb="13" eb="16">
      <t>ケッサンショ</t>
    </rPh>
    <rPh sb="17" eb="18">
      <t>アン</t>
    </rPh>
    <phoneticPr fontId="3"/>
  </si>
  <si>
    <t>売掛金</t>
    <rPh sb="0" eb="2">
      <t>ウリカケ</t>
    </rPh>
    <rPh sb="2" eb="3">
      <t>キン</t>
    </rPh>
    <phoneticPr fontId="3"/>
  </si>
  <si>
    <t>商品</t>
    <rPh sb="0" eb="2">
      <t>ショウヒン</t>
    </rPh>
    <phoneticPr fontId="3"/>
  </si>
  <si>
    <t>売　 上（ 物　　品 ）</t>
    <rPh sb="0" eb="1">
      <t>ウ</t>
    </rPh>
    <rPh sb="3" eb="4">
      <t>ア</t>
    </rPh>
    <rPh sb="6" eb="7">
      <t>ブツ</t>
    </rPh>
    <rPh sb="9" eb="10">
      <t>ヒン</t>
    </rPh>
    <phoneticPr fontId="3"/>
  </si>
  <si>
    <t>売　 上（実施基準他）</t>
    <rPh sb="0" eb="1">
      <t>バイ</t>
    </rPh>
    <rPh sb="3" eb="4">
      <t>ジョウ</t>
    </rPh>
    <rPh sb="5" eb="7">
      <t>ジッシ</t>
    </rPh>
    <rPh sb="7" eb="9">
      <t>キジュン</t>
    </rPh>
    <rPh sb="9" eb="10">
      <t>タ</t>
    </rPh>
    <phoneticPr fontId="3"/>
  </si>
  <si>
    <t>法定福利費</t>
    <rPh sb="0" eb="5">
      <t>ホウテイフクリヒ</t>
    </rPh>
    <phoneticPr fontId="3"/>
  </si>
  <si>
    <t>受取利息</t>
    <rPh sb="0" eb="2">
      <t>ウケトリ</t>
    </rPh>
    <rPh sb="2" eb="4">
      <t>リソク</t>
    </rPh>
    <phoneticPr fontId="3"/>
  </si>
  <si>
    <t>平成２９年度 あっせん会計決算を報告いたします。</t>
    <rPh sb="0" eb="2">
      <t>ヘイセイ</t>
    </rPh>
    <rPh sb="4" eb="6">
      <t>ネンド</t>
    </rPh>
    <rPh sb="11" eb="13">
      <t>カイケイ</t>
    </rPh>
    <rPh sb="13" eb="15">
      <t>ケッサン</t>
    </rPh>
    <rPh sb="16" eb="18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</si>
</sst>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38" fontId="0" fillId="0" borderId="0" xfId="1" applyFont="1">
      <alignment vertical="center"/>
    </xf>
    <xf numFmtId="0" fontId="7" fillId="0" borderId="4" xfId="2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38" fontId="7" fillId="0" borderId="2" xfId="1" applyFont="1" applyBorder="1" applyAlignment="1">
      <alignment horizontal="distributed" vertical="center"/>
    </xf>
    <xf numFmtId="38" fontId="7" fillId="0" borderId="3" xfId="1" applyFont="1" applyBorder="1">
      <alignment vertical="center"/>
    </xf>
    <xf numFmtId="38" fontId="7" fillId="0" borderId="4" xfId="1" applyFont="1" applyBorder="1">
      <alignment vertical="center"/>
    </xf>
    <xf numFmtId="176" fontId="7" fillId="0" borderId="4" xfId="1" applyNumberFormat="1" applyFont="1" applyBorder="1">
      <alignment vertical="center"/>
    </xf>
    <xf numFmtId="38" fontId="7" fillId="0" borderId="1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vertical="center" shrinkToFit="1"/>
    </xf>
    <xf numFmtId="38" fontId="7" fillId="0" borderId="5" xfId="1" applyFont="1" applyBorder="1">
      <alignment vertical="center"/>
    </xf>
    <xf numFmtId="38" fontId="7" fillId="0" borderId="6" xfId="1" applyFont="1" applyBorder="1" applyAlignment="1">
      <alignment horizontal="distributed"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7" xfId="1" applyFont="1" applyBorder="1" applyAlignment="1">
      <alignment vertical="center" shrinkToFit="1"/>
    </xf>
    <xf numFmtId="176" fontId="7" fillId="0" borderId="5" xfId="1" applyNumberFormat="1" applyFont="1" applyBorder="1">
      <alignment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 applyAlignment="1">
      <alignment horizontal="distributed"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176" fontId="7" fillId="0" borderId="13" xfId="1" applyNumberFormat="1" applyFont="1" applyBorder="1">
      <alignment vertical="center"/>
    </xf>
    <xf numFmtId="38" fontId="7" fillId="0" borderId="13" xfId="1" applyFont="1" applyBorder="1" applyAlignment="1">
      <alignment horizontal="left" vertical="center"/>
    </xf>
    <xf numFmtId="38" fontId="7" fillId="0" borderId="15" xfId="1" applyFont="1" applyBorder="1" applyAlignment="1">
      <alignment horizontal="left" vertical="center"/>
    </xf>
    <xf numFmtId="176" fontId="7" fillId="0" borderId="16" xfId="1" applyNumberFormat="1" applyFont="1" applyBorder="1">
      <alignment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19" xfId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38" fontId="6" fillId="0" borderId="0" xfId="1" applyFont="1">
      <alignment vertical="center"/>
    </xf>
    <xf numFmtId="176" fontId="7" fillId="0" borderId="1" xfId="1" applyNumberFormat="1" applyFont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 applyAlignment="1">
      <alignment horizontal="distributed" vertical="center"/>
    </xf>
    <xf numFmtId="38" fontId="7" fillId="0" borderId="3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0" xfId="0" applyNumberFormat="1">
      <alignment vertical="center"/>
    </xf>
    <xf numFmtId="176" fontId="7" fillId="2" borderId="4" xfId="1" applyNumberFormat="1" applyFont="1" applyFill="1" applyBorder="1">
      <alignment vertical="center"/>
    </xf>
    <xf numFmtId="38" fontId="7" fillId="0" borderId="20" xfId="1" applyFont="1" applyBorder="1">
      <alignment vertical="center"/>
    </xf>
    <xf numFmtId="38" fontId="7" fillId="0" borderId="21" xfId="1" applyFont="1" applyBorder="1" applyAlignment="1">
      <alignment horizontal="distributed" vertical="center"/>
    </xf>
    <xf numFmtId="38" fontId="7" fillId="0" borderId="22" xfId="1" applyFont="1" applyBorder="1">
      <alignment vertical="center"/>
    </xf>
    <xf numFmtId="176" fontId="7" fillId="0" borderId="20" xfId="1" applyNumberFormat="1" applyFont="1" applyBorder="1">
      <alignment vertical="center"/>
    </xf>
    <xf numFmtId="38" fontId="7" fillId="0" borderId="3" xfId="1" applyFont="1" applyBorder="1" applyAlignment="1">
      <alignment vertical="center" shrinkToFit="1"/>
    </xf>
    <xf numFmtId="38" fontId="7" fillId="0" borderId="23" xfId="1" applyFont="1" applyBorder="1">
      <alignment vertical="center"/>
    </xf>
    <xf numFmtId="38" fontId="7" fillId="0" borderId="24" xfId="1" applyFont="1" applyBorder="1" applyAlignment="1">
      <alignment horizontal="distributed" vertical="center"/>
    </xf>
    <xf numFmtId="38" fontId="7" fillId="0" borderId="25" xfId="1" applyFont="1" applyBorder="1">
      <alignment vertical="center"/>
    </xf>
    <xf numFmtId="176" fontId="7" fillId="0" borderId="26" xfId="1" applyNumberFormat="1" applyFont="1" applyBorder="1">
      <alignment vertical="center"/>
    </xf>
    <xf numFmtId="176" fontId="7" fillId="0" borderId="23" xfId="1" applyNumberFormat="1" applyFont="1" applyBorder="1">
      <alignment vertical="center"/>
    </xf>
    <xf numFmtId="3" fontId="7" fillId="0" borderId="4" xfId="1" applyNumberFormat="1" applyFont="1" applyBorder="1">
      <alignment vertical="center"/>
    </xf>
    <xf numFmtId="3" fontId="7" fillId="0" borderId="1" xfId="1" applyNumberFormat="1" applyFont="1" applyBorder="1">
      <alignment vertical="center"/>
    </xf>
    <xf numFmtId="3" fontId="7" fillId="0" borderId="27" xfId="1" applyNumberFormat="1" applyFont="1" applyBorder="1">
      <alignment vertical="center"/>
    </xf>
    <xf numFmtId="3" fontId="7" fillId="0" borderId="20" xfId="1" applyNumberFormat="1" applyFont="1" applyBorder="1">
      <alignment vertical="center"/>
    </xf>
    <xf numFmtId="38" fontId="7" fillId="0" borderId="28" xfId="1" applyFont="1" applyBorder="1">
      <alignment vertical="center"/>
    </xf>
    <xf numFmtId="38" fontId="7" fillId="0" borderId="29" xfId="1" applyFont="1" applyBorder="1" applyAlignment="1">
      <alignment horizontal="distributed" vertical="center"/>
    </xf>
    <xf numFmtId="38" fontId="7" fillId="0" borderId="30" xfId="1" applyFont="1" applyBorder="1">
      <alignment vertical="center"/>
    </xf>
    <xf numFmtId="176" fontId="7" fillId="0" borderId="8" xfId="1" applyNumberFormat="1" applyFont="1" applyBorder="1">
      <alignment vertical="center"/>
    </xf>
    <xf numFmtId="3" fontId="7" fillId="0" borderId="31" xfId="1" applyNumberFormat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4" xfId="1" applyFont="1" applyBorder="1" applyAlignment="1">
      <alignment horizontal="left" vertical="center"/>
    </xf>
    <xf numFmtId="176" fontId="7" fillId="0" borderId="32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58" fontId="9" fillId="0" borderId="0" xfId="0" applyNumberFormat="1" applyFont="1" applyAlignment="1">
      <alignment vertical="center"/>
    </xf>
    <xf numFmtId="0" fontId="7" fillId="0" borderId="4" xfId="0" applyFont="1" applyBorder="1">
      <alignment vertical="center"/>
    </xf>
    <xf numFmtId="0" fontId="9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38" fontId="7" fillId="0" borderId="4" xfId="1" applyFont="1" applyBorder="1" applyAlignment="1">
      <alignment vertical="center" shrinkToFit="1"/>
    </xf>
    <xf numFmtId="38" fontId="7" fillId="0" borderId="33" xfId="1" applyFont="1" applyBorder="1">
      <alignment vertical="center"/>
    </xf>
    <xf numFmtId="38" fontId="7" fillId="0" borderId="33" xfId="1" applyFont="1" applyBorder="1" applyAlignment="1">
      <alignment vertical="center" shrinkToFit="1"/>
    </xf>
    <xf numFmtId="38" fontId="7" fillId="0" borderId="32" xfId="1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9" fillId="0" borderId="0" xfId="1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7" fillId="0" borderId="34" xfId="1" applyFont="1" applyBorder="1">
      <alignment vertical="center"/>
    </xf>
    <xf numFmtId="38" fontId="7" fillId="0" borderId="35" xfId="1" applyFont="1" applyBorder="1">
      <alignment vertical="center"/>
    </xf>
    <xf numFmtId="38" fontId="7" fillId="0" borderId="34" xfId="1" applyFont="1" applyBorder="1" applyAlignment="1">
      <alignment vertical="center" shrinkToFit="1"/>
    </xf>
    <xf numFmtId="38" fontId="7" fillId="0" borderId="0" xfId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38" fontId="7" fillId="0" borderId="8" xfId="1" applyFont="1" applyBorder="1" applyAlignment="1">
      <alignment vertical="center" shrinkToFit="1"/>
    </xf>
    <xf numFmtId="58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38" fontId="7" fillId="0" borderId="7" xfId="1" applyFont="1" applyFill="1" applyBorder="1" applyAlignment="1">
      <alignment vertical="center" shrinkToFit="1"/>
    </xf>
    <xf numFmtId="38" fontId="7" fillId="0" borderId="13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14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7" xfId="1" applyFont="1" applyBorder="1" applyAlignment="1">
      <alignment horizontal="distributed" vertical="center"/>
    </xf>
    <xf numFmtId="38" fontId="7" fillId="0" borderId="38" xfId="1" applyFont="1" applyBorder="1">
      <alignment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7" xfId="1" applyFont="1" applyBorder="1">
      <alignment vertical="center"/>
    </xf>
    <xf numFmtId="38" fontId="7" fillId="0" borderId="15" xfId="1" applyFont="1" applyBorder="1" applyAlignment="1">
      <alignment vertical="center" shrinkToFit="1"/>
    </xf>
    <xf numFmtId="38" fontId="7" fillId="0" borderId="31" xfId="1" applyFont="1" applyBorder="1">
      <alignment vertical="center"/>
    </xf>
    <xf numFmtId="38" fontId="7" fillId="0" borderId="0" xfId="1" applyFont="1" applyBorder="1" applyAlignment="1">
      <alignment horizontal="distributed" vertical="center"/>
    </xf>
    <xf numFmtId="38" fontId="7" fillId="0" borderId="39" xfId="1" applyFont="1" applyBorder="1">
      <alignment vertical="center"/>
    </xf>
    <xf numFmtId="38" fontId="7" fillId="0" borderId="30" xfId="1" applyFont="1" applyBorder="1" applyAlignment="1">
      <alignment vertical="center" shrinkToFit="1"/>
    </xf>
    <xf numFmtId="38" fontId="7" fillId="0" borderId="27" xfId="1" applyFont="1" applyBorder="1">
      <alignment vertical="center"/>
    </xf>
    <xf numFmtId="38" fontId="7" fillId="0" borderId="22" xfId="1" applyFont="1" applyBorder="1" applyAlignment="1">
      <alignment vertical="center" shrinkToFit="1"/>
    </xf>
    <xf numFmtId="38" fontId="7" fillId="0" borderId="19" xfId="1" applyFont="1" applyBorder="1" applyAlignment="1">
      <alignment vertical="center" shrinkToFit="1"/>
    </xf>
    <xf numFmtId="38" fontId="9" fillId="0" borderId="0" xfId="1" applyFont="1" applyBorder="1">
      <alignment vertical="center"/>
    </xf>
    <xf numFmtId="38" fontId="9" fillId="0" borderId="0" xfId="1" applyFont="1">
      <alignment vertical="center"/>
    </xf>
    <xf numFmtId="38" fontId="7" fillId="0" borderId="4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6" fillId="0" borderId="3" xfId="0" applyFont="1" applyBorder="1">
      <alignment vertical="center"/>
    </xf>
    <xf numFmtId="38" fontId="7" fillId="0" borderId="0" xfId="1" applyFont="1" applyBorder="1">
      <alignment vertical="center"/>
    </xf>
    <xf numFmtId="176" fontId="7" fillId="0" borderId="30" xfId="1" applyNumberFormat="1" applyFont="1" applyBorder="1">
      <alignment vertical="center"/>
    </xf>
    <xf numFmtId="38" fontId="7" fillId="0" borderId="31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6" xfId="1" applyFont="1" applyBorder="1">
      <alignment vertical="center"/>
    </xf>
    <xf numFmtId="38" fontId="7" fillId="0" borderId="6" xfId="1" applyFont="1" applyBorder="1" applyAlignment="1">
      <alignment horizontal="left" vertical="center"/>
    </xf>
    <xf numFmtId="6" fontId="7" fillId="0" borderId="0" xfId="3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9" fillId="0" borderId="0" xfId="1" applyFont="1" applyBorder="1" applyAlignment="1">
      <alignment horizontal="distributed" vertical="center"/>
    </xf>
    <xf numFmtId="49" fontId="0" fillId="0" borderId="0" xfId="0" applyNumberFormat="1">
      <alignment vertical="center"/>
    </xf>
    <xf numFmtId="38" fontId="7" fillId="0" borderId="5" xfId="1" applyFont="1" applyFill="1" applyBorder="1">
      <alignment vertical="center"/>
    </xf>
    <xf numFmtId="38" fontId="7" fillId="0" borderId="8" xfId="1" applyFont="1" applyFill="1" applyBorder="1">
      <alignment vertical="center"/>
    </xf>
    <xf numFmtId="38" fontId="7" fillId="0" borderId="20" xfId="1" applyFont="1" applyFill="1" applyBorder="1">
      <alignment vertical="center"/>
    </xf>
    <xf numFmtId="38" fontId="7" fillId="0" borderId="21" xfId="1" applyFont="1" applyFill="1" applyBorder="1" applyAlignment="1">
      <alignment horizontal="distributed" vertical="center"/>
    </xf>
    <xf numFmtId="38" fontId="7" fillId="0" borderId="22" xfId="1" applyFont="1" applyFill="1" applyBorder="1">
      <alignment vertical="center"/>
    </xf>
    <xf numFmtId="0" fontId="7" fillId="0" borderId="1" xfId="2" applyFont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7" fillId="0" borderId="38" xfId="1" applyFont="1" applyBorder="1" applyAlignment="1">
      <alignment vertical="center" shrinkToFit="1"/>
    </xf>
    <xf numFmtId="38" fontId="7" fillId="0" borderId="35" xfId="1" applyFont="1" applyBorder="1" applyAlignment="1">
      <alignment vertical="center" shrinkToFit="1"/>
    </xf>
    <xf numFmtId="38" fontId="7" fillId="0" borderId="40" xfId="1" applyFont="1" applyBorder="1" applyAlignment="1">
      <alignment horizontal="center" vertical="center"/>
    </xf>
    <xf numFmtId="38" fontId="7" fillId="0" borderId="41" xfId="1" applyFont="1" applyBorder="1" applyAlignment="1">
      <alignment horizontal="center" vertical="center"/>
    </xf>
    <xf numFmtId="38" fontId="7" fillId="0" borderId="42" xfId="1" applyFont="1" applyBorder="1">
      <alignment vertical="center"/>
    </xf>
    <xf numFmtId="38" fontId="7" fillId="0" borderId="43" xfId="1" applyFont="1" applyBorder="1" applyAlignment="1">
      <alignment horizontal="distributed" vertical="center"/>
    </xf>
    <xf numFmtId="38" fontId="7" fillId="0" borderId="44" xfId="1" applyFont="1" applyBorder="1">
      <alignment vertical="center"/>
    </xf>
    <xf numFmtId="38" fontId="7" fillId="0" borderId="40" xfId="1" applyFont="1" applyBorder="1">
      <alignment vertical="center"/>
    </xf>
    <xf numFmtId="0" fontId="6" fillId="0" borderId="0" xfId="0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38" fontId="1" fillId="0" borderId="0" xfId="1" applyFont="1">
      <alignment vertical="center"/>
    </xf>
    <xf numFmtId="3" fontId="7" fillId="0" borderId="30" xfId="1" applyNumberFormat="1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38" fontId="7" fillId="0" borderId="30" xfId="1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6" fontId="7" fillId="0" borderId="0" xfId="4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</cellXfs>
  <cellStyles count="5">
    <cellStyle name="桁区切り" xfId="1" builtinId="6"/>
    <cellStyle name="通貨" xfId="4" builtinId="7"/>
    <cellStyle name="通貨 2" xfId="3" xr:uid="{48C95BD6-BBE4-4B78-AB30-A533DCFD478A}"/>
    <cellStyle name="標準" xfId="0" builtinId="0"/>
    <cellStyle name="標準_平成22年度　あっせん会計中間決算書" xfId="2" xr:uid="{B24B53FA-FE7E-42A1-A056-D8F712810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D9A2-4295-45E9-98A9-6751EED1905A}">
  <dimension ref="A1:I55"/>
  <sheetViews>
    <sheetView workbookViewId="0">
      <selection activeCell="K13" sqref="K13"/>
    </sheetView>
  </sheetViews>
  <sheetFormatPr defaultRowHeight="13.5" x14ac:dyDescent="0.15"/>
  <cols>
    <col min="1" max="1" width="0.625" customWidth="1"/>
    <col min="2" max="2" width="20.625" customWidth="1"/>
    <col min="3" max="3" width="0.625" customWidth="1"/>
    <col min="4" max="6" width="11.625" customWidth="1"/>
    <col min="7" max="7" width="0.625" customWidth="1"/>
    <col min="8" max="8" width="36.625" customWidth="1"/>
    <col min="9" max="9" width="12.25" customWidth="1"/>
    <col min="257" max="257" width="0.625" customWidth="1"/>
    <col min="258" max="258" width="20.625" customWidth="1"/>
    <col min="259" max="259" width="0.625" customWidth="1"/>
    <col min="260" max="262" width="11.625" customWidth="1"/>
    <col min="263" max="263" width="0.625" customWidth="1"/>
    <col min="264" max="264" width="36.625" customWidth="1"/>
    <col min="265" max="265" width="12.25" customWidth="1"/>
    <col min="513" max="513" width="0.625" customWidth="1"/>
    <col min="514" max="514" width="20.625" customWidth="1"/>
    <col min="515" max="515" width="0.625" customWidth="1"/>
    <col min="516" max="518" width="11.625" customWidth="1"/>
    <col min="519" max="519" width="0.625" customWidth="1"/>
    <col min="520" max="520" width="36.625" customWidth="1"/>
    <col min="521" max="521" width="12.25" customWidth="1"/>
    <col min="769" max="769" width="0.625" customWidth="1"/>
    <col min="770" max="770" width="20.625" customWidth="1"/>
    <col min="771" max="771" width="0.625" customWidth="1"/>
    <col min="772" max="774" width="11.625" customWidth="1"/>
    <col min="775" max="775" width="0.625" customWidth="1"/>
    <col min="776" max="776" width="36.625" customWidth="1"/>
    <col min="777" max="777" width="12.25" customWidth="1"/>
    <col min="1025" max="1025" width="0.625" customWidth="1"/>
    <col min="1026" max="1026" width="20.625" customWidth="1"/>
    <col min="1027" max="1027" width="0.625" customWidth="1"/>
    <col min="1028" max="1030" width="11.625" customWidth="1"/>
    <col min="1031" max="1031" width="0.625" customWidth="1"/>
    <col min="1032" max="1032" width="36.625" customWidth="1"/>
    <col min="1033" max="1033" width="12.25" customWidth="1"/>
    <col min="1281" max="1281" width="0.625" customWidth="1"/>
    <col min="1282" max="1282" width="20.625" customWidth="1"/>
    <col min="1283" max="1283" width="0.625" customWidth="1"/>
    <col min="1284" max="1286" width="11.625" customWidth="1"/>
    <col min="1287" max="1287" width="0.625" customWidth="1"/>
    <col min="1288" max="1288" width="36.625" customWidth="1"/>
    <col min="1289" max="1289" width="12.25" customWidth="1"/>
    <col min="1537" max="1537" width="0.625" customWidth="1"/>
    <col min="1538" max="1538" width="20.625" customWidth="1"/>
    <col min="1539" max="1539" width="0.625" customWidth="1"/>
    <col min="1540" max="1542" width="11.625" customWidth="1"/>
    <col min="1543" max="1543" width="0.625" customWidth="1"/>
    <col min="1544" max="1544" width="36.625" customWidth="1"/>
    <col min="1545" max="1545" width="12.25" customWidth="1"/>
    <col min="1793" max="1793" width="0.625" customWidth="1"/>
    <col min="1794" max="1794" width="20.625" customWidth="1"/>
    <col min="1795" max="1795" width="0.625" customWidth="1"/>
    <col min="1796" max="1798" width="11.625" customWidth="1"/>
    <col min="1799" max="1799" width="0.625" customWidth="1"/>
    <col min="1800" max="1800" width="36.625" customWidth="1"/>
    <col min="1801" max="1801" width="12.25" customWidth="1"/>
    <col min="2049" max="2049" width="0.625" customWidth="1"/>
    <col min="2050" max="2050" width="20.625" customWidth="1"/>
    <col min="2051" max="2051" width="0.625" customWidth="1"/>
    <col min="2052" max="2054" width="11.625" customWidth="1"/>
    <col min="2055" max="2055" width="0.625" customWidth="1"/>
    <col min="2056" max="2056" width="36.625" customWidth="1"/>
    <col min="2057" max="2057" width="12.25" customWidth="1"/>
    <col min="2305" max="2305" width="0.625" customWidth="1"/>
    <col min="2306" max="2306" width="20.625" customWidth="1"/>
    <col min="2307" max="2307" width="0.625" customWidth="1"/>
    <col min="2308" max="2310" width="11.625" customWidth="1"/>
    <col min="2311" max="2311" width="0.625" customWidth="1"/>
    <col min="2312" max="2312" width="36.625" customWidth="1"/>
    <col min="2313" max="2313" width="12.25" customWidth="1"/>
    <col min="2561" max="2561" width="0.625" customWidth="1"/>
    <col min="2562" max="2562" width="20.625" customWidth="1"/>
    <col min="2563" max="2563" width="0.625" customWidth="1"/>
    <col min="2564" max="2566" width="11.625" customWidth="1"/>
    <col min="2567" max="2567" width="0.625" customWidth="1"/>
    <col min="2568" max="2568" width="36.625" customWidth="1"/>
    <col min="2569" max="2569" width="12.25" customWidth="1"/>
    <col min="2817" max="2817" width="0.625" customWidth="1"/>
    <col min="2818" max="2818" width="20.625" customWidth="1"/>
    <col min="2819" max="2819" width="0.625" customWidth="1"/>
    <col min="2820" max="2822" width="11.625" customWidth="1"/>
    <col min="2823" max="2823" width="0.625" customWidth="1"/>
    <col min="2824" max="2824" width="36.625" customWidth="1"/>
    <col min="2825" max="2825" width="12.25" customWidth="1"/>
    <col min="3073" max="3073" width="0.625" customWidth="1"/>
    <col min="3074" max="3074" width="20.625" customWidth="1"/>
    <col min="3075" max="3075" width="0.625" customWidth="1"/>
    <col min="3076" max="3078" width="11.625" customWidth="1"/>
    <col min="3079" max="3079" width="0.625" customWidth="1"/>
    <col min="3080" max="3080" width="36.625" customWidth="1"/>
    <col min="3081" max="3081" width="12.25" customWidth="1"/>
    <col min="3329" max="3329" width="0.625" customWidth="1"/>
    <col min="3330" max="3330" width="20.625" customWidth="1"/>
    <col min="3331" max="3331" width="0.625" customWidth="1"/>
    <col min="3332" max="3334" width="11.625" customWidth="1"/>
    <col min="3335" max="3335" width="0.625" customWidth="1"/>
    <col min="3336" max="3336" width="36.625" customWidth="1"/>
    <col min="3337" max="3337" width="12.25" customWidth="1"/>
    <col min="3585" max="3585" width="0.625" customWidth="1"/>
    <col min="3586" max="3586" width="20.625" customWidth="1"/>
    <col min="3587" max="3587" width="0.625" customWidth="1"/>
    <col min="3588" max="3590" width="11.625" customWidth="1"/>
    <col min="3591" max="3591" width="0.625" customWidth="1"/>
    <col min="3592" max="3592" width="36.625" customWidth="1"/>
    <col min="3593" max="3593" width="12.25" customWidth="1"/>
    <col min="3841" max="3841" width="0.625" customWidth="1"/>
    <col min="3842" max="3842" width="20.625" customWidth="1"/>
    <col min="3843" max="3843" width="0.625" customWidth="1"/>
    <col min="3844" max="3846" width="11.625" customWidth="1"/>
    <col min="3847" max="3847" width="0.625" customWidth="1"/>
    <col min="3848" max="3848" width="36.625" customWidth="1"/>
    <col min="3849" max="3849" width="12.25" customWidth="1"/>
    <col min="4097" max="4097" width="0.625" customWidth="1"/>
    <col min="4098" max="4098" width="20.625" customWidth="1"/>
    <col min="4099" max="4099" width="0.625" customWidth="1"/>
    <col min="4100" max="4102" width="11.625" customWidth="1"/>
    <col min="4103" max="4103" width="0.625" customWidth="1"/>
    <col min="4104" max="4104" width="36.625" customWidth="1"/>
    <col min="4105" max="4105" width="12.25" customWidth="1"/>
    <col min="4353" max="4353" width="0.625" customWidth="1"/>
    <col min="4354" max="4354" width="20.625" customWidth="1"/>
    <col min="4355" max="4355" width="0.625" customWidth="1"/>
    <col min="4356" max="4358" width="11.625" customWidth="1"/>
    <col min="4359" max="4359" width="0.625" customWidth="1"/>
    <col min="4360" max="4360" width="36.625" customWidth="1"/>
    <col min="4361" max="4361" width="12.25" customWidth="1"/>
    <col min="4609" max="4609" width="0.625" customWidth="1"/>
    <col min="4610" max="4610" width="20.625" customWidth="1"/>
    <col min="4611" max="4611" width="0.625" customWidth="1"/>
    <col min="4612" max="4614" width="11.625" customWidth="1"/>
    <col min="4615" max="4615" width="0.625" customWidth="1"/>
    <col min="4616" max="4616" width="36.625" customWidth="1"/>
    <col min="4617" max="4617" width="12.25" customWidth="1"/>
    <col min="4865" max="4865" width="0.625" customWidth="1"/>
    <col min="4866" max="4866" width="20.625" customWidth="1"/>
    <col min="4867" max="4867" width="0.625" customWidth="1"/>
    <col min="4868" max="4870" width="11.625" customWidth="1"/>
    <col min="4871" max="4871" width="0.625" customWidth="1"/>
    <col min="4872" max="4872" width="36.625" customWidth="1"/>
    <col min="4873" max="4873" width="12.25" customWidth="1"/>
    <col min="5121" max="5121" width="0.625" customWidth="1"/>
    <col min="5122" max="5122" width="20.625" customWidth="1"/>
    <col min="5123" max="5123" width="0.625" customWidth="1"/>
    <col min="5124" max="5126" width="11.625" customWidth="1"/>
    <col min="5127" max="5127" width="0.625" customWidth="1"/>
    <col min="5128" max="5128" width="36.625" customWidth="1"/>
    <col min="5129" max="5129" width="12.25" customWidth="1"/>
    <col min="5377" max="5377" width="0.625" customWidth="1"/>
    <col min="5378" max="5378" width="20.625" customWidth="1"/>
    <col min="5379" max="5379" width="0.625" customWidth="1"/>
    <col min="5380" max="5382" width="11.625" customWidth="1"/>
    <col min="5383" max="5383" width="0.625" customWidth="1"/>
    <col min="5384" max="5384" width="36.625" customWidth="1"/>
    <col min="5385" max="5385" width="12.25" customWidth="1"/>
    <col min="5633" max="5633" width="0.625" customWidth="1"/>
    <col min="5634" max="5634" width="20.625" customWidth="1"/>
    <col min="5635" max="5635" width="0.625" customWidth="1"/>
    <col min="5636" max="5638" width="11.625" customWidth="1"/>
    <col min="5639" max="5639" width="0.625" customWidth="1"/>
    <col min="5640" max="5640" width="36.625" customWidth="1"/>
    <col min="5641" max="5641" width="12.25" customWidth="1"/>
    <col min="5889" max="5889" width="0.625" customWidth="1"/>
    <col min="5890" max="5890" width="20.625" customWidth="1"/>
    <col min="5891" max="5891" width="0.625" customWidth="1"/>
    <col min="5892" max="5894" width="11.625" customWidth="1"/>
    <col min="5895" max="5895" width="0.625" customWidth="1"/>
    <col min="5896" max="5896" width="36.625" customWidth="1"/>
    <col min="5897" max="5897" width="12.25" customWidth="1"/>
    <col min="6145" max="6145" width="0.625" customWidth="1"/>
    <col min="6146" max="6146" width="20.625" customWidth="1"/>
    <col min="6147" max="6147" width="0.625" customWidth="1"/>
    <col min="6148" max="6150" width="11.625" customWidth="1"/>
    <col min="6151" max="6151" width="0.625" customWidth="1"/>
    <col min="6152" max="6152" width="36.625" customWidth="1"/>
    <col min="6153" max="6153" width="12.25" customWidth="1"/>
    <col min="6401" max="6401" width="0.625" customWidth="1"/>
    <col min="6402" max="6402" width="20.625" customWidth="1"/>
    <col min="6403" max="6403" width="0.625" customWidth="1"/>
    <col min="6404" max="6406" width="11.625" customWidth="1"/>
    <col min="6407" max="6407" width="0.625" customWidth="1"/>
    <col min="6408" max="6408" width="36.625" customWidth="1"/>
    <col min="6409" max="6409" width="12.25" customWidth="1"/>
    <col min="6657" max="6657" width="0.625" customWidth="1"/>
    <col min="6658" max="6658" width="20.625" customWidth="1"/>
    <col min="6659" max="6659" width="0.625" customWidth="1"/>
    <col min="6660" max="6662" width="11.625" customWidth="1"/>
    <col min="6663" max="6663" width="0.625" customWidth="1"/>
    <col min="6664" max="6664" width="36.625" customWidth="1"/>
    <col min="6665" max="6665" width="12.25" customWidth="1"/>
    <col min="6913" max="6913" width="0.625" customWidth="1"/>
    <col min="6914" max="6914" width="20.625" customWidth="1"/>
    <col min="6915" max="6915" width="0.625" customWidth="1"/>
    <col min="6916" max="6918" width="11.625" customWidth="1"/>
    <col min="6919" max="6919" width="0.625" customWidth="1"/>
    <col min="6920" max="6920" width="36.625" customWidth="1"/>
    <col min="6921" max="6921" width="12.25" customWidth="1"/>
    <col min="7169" max="7169" width="0.625" customWidth="1"/>
    <col min="7170" max="7170" width="20.625" customWidth="1"/>
    <col min="7171" max="7171" width="0.625" customWidth="1"/>
    <col min="7172" max="7174" width="11.625" customWidth="1"/>
    <col min="7175" max="7175" width="0.625" customWidth="1"/>
    <col min="7176" max="7176" width="36.625" customWidth="1"/>
    <col min="7177" max="7177" width="12.25" customWidth="1"/>
    <col min="7425" max="7425" width="0.625" customWidth="1"/>
    <col min="7426" max="7426" width="20.625" customWidth="1"/>
    <col min="7427" max="7427" width="0.625" customWidth="1"/>
    <col min="7428" max="7430" width="11.625" customWidth="1"/>
    <col min="7431" max="7431" width="0.625" customWidth="1"/>
    <col min="7432" max="7432" width="36.625" customWidth="1"/>
    <col min="7433" max="7433" width="12.25" customWidth="1"/>
    <col min="7681" max="7681" width="0.625" customWidth="1"/>
    <col min="7682" max="7682" width="20.625" customWidth="1"/>
    <col min="7683" max="7683" width="0.625" customWidth="1"/>
    <col min="7684" max="7686" width="11.625" customWidth="1"/>
    <col min="7687" max="7687" width="0.625" customWidth="1"/>
    <col min="7688" max="7688" width="36.625" customWidth="1"/>
    <col min="7689" max="7689" width="12.25" customWidth="1"/>
    <col min="7937" max="7937" width="0.625" customWidth="1"/>
    <col min="7938" max="7938" width="20.625" customWidth="1"/>
    <col min="7939" max="7939" width="0.625" customWidth="1"/>
    <col min="7940" max="7942" width="11.625" customWidth="1"/>
    <col min="7943" max="7943" width="0.625" customWidth="1"/>
    <col min="7944" max="7944" width="36.625" customWidth="1"/>
    <col min="7945" max="7945" width="12.25" customWidth="1"/>
    <col min="8193" max="8193" width="0.625" customWidth="1"/>
    <col min="8194" max="8194" width="20.625" customWidth="1"/>
    <col min="8195" max="8195" width="0.625" customWidth="1"/>
    <col min="8196" max="8198" width="11.625" customWidth="1"/>
    <col min="8199" max="8199" width="0.625" customWidth="1"/>
    <col min="8200" max="8200" width="36.625" customWidth="1"/>
    <col min="8201" max="8201" width="12.25" customWidth="1"/>
    <col min="8449" max="8449" width="0.625" customWidth="1"/>
    <col min="8450" max="8450" width="20.625" customWidth="1"/>
    <col min="8451" max="8451" width="0.625" customWidth="1"/>
    <col min="8452" max="8454" width="11.625" customWidth="1"/>
    <col min="8455" max="8455" width="0.625" customWidth="1"/>
    <col min="8456" max="8456" width="36.625" customWidth="1"/>
    <col min="8457" max="8457" width="12.25" customWidth="1"/>
    <col min="8705" max="8705" width="0.625" customWidth="1"/>
    <col min="8706" max="8706" width="20.625" customWidth="1"/>
    <col min="8707" max="8707" width="0.625" customWidth="1"/>
    <col min="8708" max="8710" width="11.625" customWidth="1"/>
    <col min="8711" max="8711" width="0.625" customWidth="1"/>
    <col min="8712" max="8712" width="36.625" customWidth="1"/>
    <col min="8713" max="8713" width="12.25" customWidth="1"/>
    <col min="8961" max="8961" width="0.625" customWidth="1"/>
    <col min="8962" max="8962" width="20.625" customWidth="1"/>
    <col min="8963" max="8963" width="0.625" customWidth="1"/>
    <col min="8964" max="8966" width="11.625" customWidth="1"/>
    <col min="8967" max="8967" width="0.625" customWidth="1"/>
    <col min="8968" max="8968" width="36.625" customWidth="1"/>
    <col min="8969" max="8969" width="12.25" customWidth="1"/>
    <col min="9217" max="9217" width="0.625" customWidth="1"/>
    <col min="9218" max="9218" width="20.625" customWidth="1"/>
    <col min="9219" max="9219" width="0.625" customWidth="1"/>
    <col min="9220" max="9222" width="11.625" customWidth="1"/>
    <col min="9223" max="9223" width="0.625" customWidth="1"/>
    <col min="9224" max="9224" width="36.625" customWidth="1"/>
    <col min="9225" max="9225" width="12.25" customWidth="1"/>
    <col min="9473" max="9473" width="0.625" customWidth="1"/>
    <col min="9474" max="9474" width="20.625" customWidth="1"/>
    <col min="9475" max="9475" width="0.625" customWidth="1"/>
    <col min="9476" max="9478" width="11.625" customWidth="1"/>
    <col min="9479" max="9479" width="0.625" customWidth="1"/>
    <col min="9480" max="9480" width="36.625" customWidth="1"/>
    <col min="9481" max="9481" width="12.25" customWidth="1"/>
    <col min="9729" max="9729" width="0.625" customWidth="1"/>
    <col min="9730" max="9730" width="20.625" customWidth="1"/>
    <col min="9731" max="9731" width="0.625" customWidth="1"/>
    <col min="9732" max="9734" width="11.625" customWidth="1"/>
    <col min="9735" max="9735" width="0.625" customWidth="1"/>
    <col min="9736" max="9736" width="36.625" customWidth="1"/>
    <col min="9737" max="9737" width="12.25" customWidth="1"/>
    <col min="9985" max="9985" width="0.625" customWidth="1"/>
    <col min="9986" max="9986" width="20.625" customWidth="1"/>
    <col min="9987" max="9987" width="0.625" customWidth="1"/>
    <col min="9988" max="9990" width="11.625" customWidth="1"/>
    <col min="9991" max="9991" width="0.625" customWidth="1"/>
    <col min="9992" max="9992" width="36.625" customWidth="1"/>
    <col min="9993" max="9993" width="12.25" customWidth="1"/>
    <col min="10241" max="10241" width="0.625" customWidth="1"/>
    <col min="10242" max="10242" width="20.625" customWidth="1"/>
    <col min="10243" max="10243" width="0.625" customWidth="1"/>
    <col min="10244" max="10246" width="11.625" customWidth="1"/>
    <col min="10247" max="10247" width="0.625" customWidth="1"/>
    <col min="10248" max="10248" width="36.625" customWidth="1"/>
    <col min="10249" max="10249" width="12.25" customWidth="1"/>
    <col min="10497" max="10497" width="0.625" customWidth="1"/>
    <col min="10498" max="10498" width="20.625" customWidth="1"/>
    <col min="10499" max="10499" width="0.625" customWidth="1"/>
    <col min="10500" max="10502" width="11.625" customWidth="1"/>
    <col min="10503" max="10503" width="0.625" customWidth="1"/>
    <col min="10504" max="10504" width="36.625" customWidth="1"/>
    <col min="10505" max="10505" width="12.25" customWidth="1"/>
    <col min="10753" max="10753" width="0.625" customWidth="1"/>
    <col min="10754" max="10754" width="20.625" customWidth="1"/>
    <col min="10755" max="10755" width="0.625" customWidth="1"/>
    <col min="10756" max="10758" width="11.625" customWidth="1"/>
    <col min="10759" max="10759" width="0.625" customWidth="1"/>
    <col min="10760" max="10760" width="36.625" customWidth="1"/>
    <col min="10761" max="10761" width="12.25" customWidth="1"/>
    <col min="11009" max="11009" width="0.625" customWidth="1"/>
    <col min="11010" max="11010" width="20.625" customWidth="1"/>
    <col min="11011" max="11011" width="0.625" customWidth="1"/>
    <col min="11012" max="11014" width="11.625" customWidth="1"/>
    <col min="11015" max="11015" width="0.625" customWidth="1"/>
    <col min="11016" max="11016" width="36.625" customWidth="1"/>
    <col min="11017" max="11017" width="12.25" customWidth="1"/>
    <col min="11265" max="11265" width="0.625" customWidth="1"/>
    <col min="11266" max="11266" width="20.625" customWidth="1"/>
    <col min="11267" max="11267" width="0.625" customWidth="1"/>
    <col min="11268" max="11270" width="11.625" customWidth="1"/>
    <col min="11271" max="11271" width="0.625" customWidth="1"/>
    <col min="11272" max="11272" width="36.625" customWidth="1"/>
    <col min="11273" max="11273" width="12.25" customWidth="1"/>
    <col min="11521" max="11521" width="0.625" customWidth="1"/>
    <col min="11522" max="11522" width="20.625" customWidth="1"/>
    <col min="11523" max="11523" width="0.625" customWidth="1"/>
    <col min="11524" max="11526" width="11.625" customWidth="1"/>
    <col min="11527" max="11527" width="0.625" customWidth="1"/>
    <col min="11528" max="11528" width="36.625" customWidth="1"/>
    <col min="11529" max="11529" width="12.25" customWidth="1"/>
    <col min="11777" max="11777" width="0.625" customWidth="1"/>
    <col min="11778" max="11778" width="20.625" customWidth="1"/>
    <col min="11779" max="11779" width="0.625" customWidth="1"/>
    <col min="11780" max="11782" width="11.625" customWidth="1"/>
    <col min="11783" max="11783" width="0.625" customWidth="1"/>
    <col min="11784" max="11784" width="36.625" customWidth="1"/>
    <col min="11785" max="11785" width="12.25" customWidth="1"/>
    <col min="12033" max="12033" width="0.625" customWidth="1"/>
    <col min="12034" max="12034" width="20.625" customWidth="1"/>
    <col min="12035" max="12035" width="0.625" customWidth="1"/>
    <col min="12036" max="12038" width="11.625" customWidth="1"/>
    <col min="12039" max="12039" width="0.625" customWidth="1"/>
    <col min="12040" max="12040" width="36.625" customWidth="1"/>
    <col min="12041" max="12041" width="12.25" customWidth="1"/>
    <col min="12289" max="12289" width="0.625" customWidth="1"/>
    <col min="12290" max="12290" width="20.625" customWidth="1"/>
    <col min="12291" max="12291" width="0.625" customWidth="1"/>
    <col min="12292" max="12294" width="11.625" customWidth="1"/>
    <col min="12295" max="12295" width="0.625" customWidth="1"/>
    <col min="12296" max="12296" width="36.625" customWidth="1"/>
    <col min="12297" max="12297" width="12.25" customWidth="1"/>
    <col min="12545" max="12545" width="0.625" customWidth="1"/>
    <col min="12546" max="12546" width="20.625" customWidth="1"/>
    <col min="12547" max="12547" width="0.625" customWidth="1"/>
    <col min="12548" max="12550" width="11.625" customWidth="1"/>
    <col min="12551" max="12551" width="0.625" customWidth="1"/>
    <col min="12552" max="12552" width="36.625" customWidth="1"/>
    <col min="12553" max="12553" width="12.25" customWidth="1"/>
    <col min="12801" max="12801" width="0.625" customWidth="1"/>
    <col min="12802" max="12802" width="20.625" customWidth="1"/>
    <col min="12803" max="12803" width="0.625" customWidth="1"/>
    <col min="12804" max="12806" width="11.625" customWidth="1"/>
    <col min="12807" max="12807" width="0.625" customWidth="1"/>
    <col min="12808" max="12808" width="36.625" customWidth="1"/>
    <col min="12809" max="12809" width="12.25" customWidth="1"/>
    <col min="13057" max="13057" width="0.625" customWidth="1"/>
    <col min="13058" max="13058" width="20.625" customWidth="1"/>
    <col min="13059" max="13059" width="0.625" customWidth="1"/>
    <col min="13060" max="13062" width="11.625" customWidth="1"/>
    <col min="13063" max="13063" width="0.625" customWidth="1"/>
    <col min="13064" max="13064" width="36.625" customWidth="1"/>
    <col min="13065" max="13065" width="12.25" customWidth="1"/>
    <col min="13313" max="13313" width="0.625" customWidth="1"/>
    <col min="13314" max="13314" width="20.625" customWidth="1"/>
    <col min="13315" max="13315" width="0.625" customWidth="1"/>
    <col min="13316" max="13318" width="11.625" customWidth="1"/>
    <col min="13319" max="13319" width="0.625" customWidth="1"/>
    <col min="13320" max="13320" width="36.625" customWidth="1"/>
    <col min="13321" max="13321" width="12.25" customWidth="1"/>
    <col min="13569" max="13569" width="0.625" customWidth="1"/>
    <col min="13570" max="13570" width="20.625" customWidth="1"/>
    <col min="13571" max="13571" width="0.625" customWidth="1"/>
    <col min="13572" max="13574" width="11.625" customWidth="1"/>
    <col min="13575" max="13575" width="0.625" customWidth="1"/>
    <col min="13576" max="13576" width="36.625" customWidth="1"/>
    <col min="13577" max="13577" width="12.25" customWidth="1"/>
    <col min="13825" max="13825" width="0.625" customWidth="1"/>
    <col min="13826" max="13826" width="20.625" customWidth="1"/>
    <col min="13827" max="13827" width="0.625" customWidth="1"/>
    <col min="13828" max="13830" width="11.625" customWidth="1"/>
    <col min="13831" max="13831" width="0.625" customWidth="1"/>
    <col min="13832" max="13832" width="36.625" customWidth="1"/>
    <col min="13833" max="13833" width="12.25" customWidth="1"/>
    <col min="14081" max="14081" width="0.625" customWidth="1"/>
    <col min="14082" max="14082" width="20.625" customWidth="1"/>
    <col min="14083" max="14083" width="0.625" customWidth="1"/>
    <col min="14084" max="14086" width="11.625" customWidth="1"/>
    <col min="14087" max="14087" width="0.625" customWidth="1"/>
    <col min="14088" max="14088" width="36.625" customWidth="1"/>
    <col min="14089" max="14089" width="12.25" customWidth="1"/>
    <col min="14337" max="14337" width="0.625" customWidth="1"/>
    <col min="14338" max="14338" width="20.625" customWidth="1"/>
    <col min="14339" max="14339" width="0.625" customWidth="1"/>
    <col min="14340" max="14342" width="11.625" customWidth="1"/>
    <col min="14343" max="14343" width="0.625" customWidth="1"/>
    <col min="14344" max="14344" width="36.625" customWidth="1"/>
    <col min="14345" max="14345" width="12.25" customWidth="1"/>
    <col min="14593" max="14593" width="0.625" customWidth="1"/>
    <col min="14594" max="14594" width="20.625" customWidth="1"/>
    <col min="14595" max="14595" width="0.625" customWidth="1"/>
    <col min="14596" max="14598" width="11.625" customWidth="1"/>
    <col min="14599" max="14599" width="0.625" customWidth="1"/>
    <col min="14600" max="14600" width="36.625" customWidth="1"/>
    <col min="14601" max="14601" width="12.25" customWidth="1"/>
    <col min="14849" max="14849" width="0.625" customWidth="1"/>
    <col min="14850" max="14850" width="20.625" customWidth="1"/>
    <col min="14851" max="14851" width="0.625" customWidth="1"/>
    <col min="14852" max="14854" width="11.625" customWidth="1"/>
    <col min="14855" max="14855" width="0.625" customWidth="1"/>
    <col min="14856" max="14856" width="36.625" customWidth="1"/>
    <col min="14857" max="14857" width="12.25" customWidth="1"/>
    <col min="15105" max="15105" width="0.625" customWidth="1"/>
    <col min="15106" max="15106" width="20.625" customWidth="1"/>
    <col min="15107" max="15107" width="0.625" customWidth="1"/>
    <col min="15108" max="15110" width="11.625" customWidth="1"/>
    <col min="15111" max="15111" width="0.625" customWidth="1"/>
    <col min="15112" max="15112" width="36.625" customWidth="1"/>
    <col min="15113" max="15113" width="12.25" customWidth="1"/>
    <col min="15361" max="15361" width="0.625" customWidth="1"/>
    <col min="15362" max="15362" width="20.625" customWidth="1"/>
    <col min="15363" max="15363" width="0.625" customWidth="1"/>
    <col min="15364" max="15366" width="11.625" customWidth="1"/>
    <col min="15367" max="15367" width="0.625" customWidth="1"/>
    <col min="15368" max="15368" width="36.625" customWidth="1"/>
    <col min="15369" max="15369" width="12.25" customWidth="1"/>
    <col min="15617" max="15617" width="0.625" customWidth="1"/>
    <col min="15618" max="15618" width="20.625" customWidth="1"/>
    <col min="15619" max="15619" width="0.625" customWidth="1"/>
    <col min="15620" max="15622" width="11.625" customWidth="1"/>
    <col min="15623" max="15623" width="0.625" customWidth="1"/>
    <col min="15624" max="15624" width="36.625" customWidth="1"/>
    <col min="15625" max="15625" width="12.25" customWidth="1"/>
    <col min="15873" max="15873" width="0.625" customWidth="1"/>
    <col min="15874" max="15874" width="20.625" customWidth="1"/>
    <col min="15875" max="15875" width="0.625" customWidth="1"/>
    <col min="15876" max="15878" width="11.625" customWidth="1"/>
    <col min="15879" max="15879" width="0.625" customWidth="1"/>
    <col min="15880" max="15880" width="36.625" customWidth="1"/>
    <col min="15881" max="15881" width="12.25" customWidth="1"/>
    <col min="16129" max="16129" width="0.625" customWidth="1"/>
    <col min="16130" max="16130" width="20.625" customWidth="1"/>
    <col min="16131" max="16131" width="0.625" customWidth="1"/>
    <col min="16132" max="16134" width="11.625" customWidth="1"/>
    <col min="16135" max="16135" width="0.625" customWidth="1"/>
    <col min="16136" max="16136" width="36.625" customWidth="1"/>
    <col min="16137" max="16137" width="12.25" customWidth="1"/>
  </cols>
  <sheetData>
    <row r="1" spans="1:9" ht="14.25" x14ac:dyDescent="0.15">
      <c r="A1" s="1" t="s">
        <v>0</v>
      </c>
      <c r="B1" s="2"/>
    </row>
    <row r="3" spans="1:9" ht="20.25" customHeight="1" x14ac:dyDescent="0.15">
      <c r="A3" s="153" t="s">
        <v>1</v>
      </c>
      <c r="B3" s="153"/>
      <c r="C3" s="153"/>
      <c r="D3" s="153"/>
      <c r="E3" s="153"/>
      <c r="F3" s="153"/>
      <c r="G3" s="153"/>
      <c r="H3" s="153"/>
    </row>
    <row r="4" spans="1:9" ht="15" customHeight="1" x14ac:dyDescent="0.15">
      <c r="A4" s="3"/>
      <c r="B4" s="3"/>
      <c r="C4" s="3"/>
      <c r="D4" s="3"/>
      <c r="E4" s="3"/>
      <c r="F4" s="3"/>
      <c r="G4" s="3"/>
      <c r="H4" s="3"/>
    </row>
    <row r="5" spans="1:9" ht="15" customHeight="1" x14ac:dyDescent="0.15">
      <c r="A5" s="154" t="s">
        <v>2</v>
      </c>
      <c r="B5" s="154"/>
      <c r="C5" s="154"/>
      <c r="D5" s="154"/>
      <c r="E5" s="154"/>
      <c r="F5" s="154"/>
      <c r="G5" s="154"/>
      <c r="H5" s="154"/>
    </row>
    <row r="6" spans="1:9" ht="15" customHeight="1" x14ac:dyDescent="0.15">
      <c r="A6" s="3"/>
      <c r="B6" s="4"/>
      <c r="C6" s="5"/>
      <c r="D6" s="3"/>
      <c r="G6" s="3"/>
      <c r="H6" s="6" t="s">
        <v>3</v>
      </c>
    </row>
    <row r="7" spans="1:9" ht="12" customHeight="1" x14ac:dyDescent="0.15">
      <c r="A7" s="3"/>
      <c r="B7" s="3"/>
      <c r="C7" s="3"/>
      <c r="D7" s="3"/>
      <c r="E7" s="3"/>
      <c r="F7" s="3"/>
      <c r="G7" s="3"/>
      <c r="H7" s="6"/>
    </row>
    <row r="8" spans="1:9" ht="15" customHeight="1" x14ac:dyDescent="0.15">
      <c r="A8" s="3"/>
      <c r="B8" s="3"/>
      <c r="C8" s="3"/>
      <c r="D8" s="3"/>
      <c r="E8" s="3"/>
      <c r="F8" s="3"/>
      <c r="G8" s="3"/>
      <c r="H8" s="7" t="s">
        <v>4</v>
      </c>
      <c r="I8" s="8"/>
    </row>
    <row r="9" spans="1:9" ht="17.100000000000001" customHeight="1" x14ac:dyDescent="0.15">
      <c r="A9" s="155" t="s">
        <v>5</v>
      </c>
      <c r="B9" s="156"/>
      <c r="C9" s="156"/>
      <c r="D9" s="156"/>
      <c r="E9" s="156"/>
      <c r="F9" s="156"/>
      <c r="G9" s="156"/>
      <c r="H9" s="157"/>
      <c r="I9" s="8"/>
    </row>
    <row r="10" spans="1:9" ht="17.100000000000001" customHeight="1" x14ac:dyDescent="0.15">
      <c r="A10" s="151" t="s">
        <v>6</v>
      </c>
      <c r="B10" s="158"/>
      <c r="C10" s="152"/>
      <c r="D10" s="9" t="s">
        <v>7</v>
      </c>
      <c r="E10" s="9" t="s">
        <v>8</v>
      </c>
      <c r="F10" s="9" t="s">
        <v>9</v>
      </c>
      <c r="G10" s="151" t="s">
        <v>10</v>
      </c>
      <c r="H10" s="152"/>
      <c r="I10" s="8"/>
    </row>
    <row r="11" spans="1:9" ht="17.100000000000001" customHeight="1" x14ac:dyDescent="0.15">
      <c r="A11" s="10"/>
      <c r="B11" s="11" t="s">
        <v>11</v>
      </c>
      <c r="C11" s="12"/>
      <c r="D11" s="13">
        <v>32935360</v>
      </c>
      <c r="E11" s="13">
        <v>32381510</v>
      </c>
      <c r="F11" s="14">
        <f>E11-D11</f>
        <v>-553850</v>
      </c>
      <c r="G11" s="15"/>
      <c r="H11" s="16" t="s">
        <v>12</v>
      </c>
      <c r="I11" s="8"/>
    </row>
    <row r="12" spans="1:9" ht="17.100000000000001" customHeight="1" x14ac:dyDescent="0.15">
      <c r="A12" s="10"/>
      <c r="B12" s="11" t="s">
        <v>13</v>
      </c>
      <c r="C12" s="12"/>
      <c r="D12" s="13">
        <v>1387000</v>
      </c>
      <c r="E12" s="13">
        <v>1371000</v>
      </c>
      <c r="F12" s="14">
        <f>E12-D12</f>
        <v>-16000</v>
      </c>
      <c r="G12" s="10"/>
      <c r="H12" s="12" t="s">
        <v>14</v>
      </c>
      <c r="I12" s="8"/>
    </row>
    <row r="13" spans="1:9" ht="17.100000000000001" customHeight="1" x14ac:dyDescent="0.15">
      <c r="A13" s="17"/>
      <c r="B13" s="18" t="s">
        <v>15</v>
      </c>
      <c r="C13" s="19"/>
      <c r="D13" s="20">
        <v>30000</v>
      </c>
      <c r="E13" s="20">
        <v>44000</v>
      </c>
      <c r="F13" s="14">
        <f>E13-D13</f>
        <v>14000</v>
      </c>
      <c r="G13" s="10"/>
      <c r="H13" s="19" t="s">
        <v>16</v>
      </c>
      <c r="I13" s="8"/>
    </row>
    <row r="14" spans="1:9" ht="17.100000000000001" customHeight="1" x14ac:dyDescent="0.15">
      <c r="A14" s="17"/>
      <c r="B14" s="18" t="s">
        <v>17</v>
      </c>
      <c r="C14" s="19"/>
      <c r="D14" s="20">
        <v>60000</v>
      </c>
      <c r="E14" s="20">
        <v>600000</v>
      </c>
      <c r="F14" s="14">
        <f>E14-D14</f>
        <v>540000</v>
      </c>
      <c r="G14" s="17"/>
      <c r="H14" s="21" t="s">
        <v>18</v>
      </c>
      <c r="I14" s="8"/>
    </row>
    <row r="15" spans="1:9" ht="17.100000000000001" customHeight="1" thickBot="1" x14ac:dyDescent="0.2">
      <c r="A15" s="17"/>
      <c r="B15" s="18" t="s">
        <v>19</v>
      </c>
      <c r="C15" s="19"/>
      <c r="D15" s="20">
        <v>10000</v>
      </c>
      <c r="E15" s="20">
        <v>10000</v>
      </c>
      <c r="F15" s="14">
        <f>E15-D15</f>
        <v>0</v>
      </c>
      <c r="G15" s="22"/>
      <c r="H15" s="19" t="s">
        <v>20</v>
      </c>
      <c r="I15" s="8"/>
    </row>
    <row r="16" spans="1:9" ht="17.100000000000001" customHeight="1" thickTop="1" thickBot="1" x14ac:dyDescent="0.2">
      <c r="A16" s="23"/>
      <c r="B16" s="24" t="s">
        <v>21</v>
      </c>
      <c r="C16" s="25"/>
      <c r="D16" s="26">
        <f>SUM(D11:D15)</f>
        <v>34422360</v>
      </c>
      <c r="E16" s="26">
        <f>SUM(E11:E15)</f>
        <v>34406510</v>
      </c>
      <c r="F16" s="27">
        <f>SUM(F11:F15)</f>
        <v>-15850</v>
      </c>
      <c r="G16" s="28"/>
      <c r="H16" s="29"/>
      <c r="I16" s="8"/>
    </row>
    <row r="17" spans="1:9" ht="17.100000000000001" customHeight="1" thickBot="1" x14ac:dyDescent="0.2">
      <c r="A17" s="30"/>
      <c r="B17" s="31" t="s">
        <v>22</v>
      </c>
      <c r="C17" s="32"/>
      <c r="D17" s="33">
        <v>100</v>
      </c>
      <c r="E17" s="33">
        <v>95</v>
      </c>
      <c r="F17" s="14">
        <f>E17-D17</f>
        <v>-5</v>
      </c>
      <c r="G17" s="34"/>
      <c r="H17" s="32" t="s">
        <v>23</v>
      </c>
      <c r="I17" s="8"/>
    </row>
    <row r="18" spans="1:9" ht="17.100000000000001" customHeight="1" thickTop="1" thickBot="1" x14ac:dyDescent="0.2">
      <c r="A18" s="23"/>
      <c r="B18" s="24" t="s">
        <v>21</v>
      </c>
      <c r="C18" s="25"/>
      <c r="D18" s="26">
        <f>SUM(D17)</f>
        <v>100</v>
      </c>
      <c r="E18" s="26">
        <f>SUM(E17)</f>
        <v>95</v>
      </c>
      <c r="F18" s="27">
        <f>SUM(F17)</f>
        <v>-5</v>
      </c>
      <c r="G18" s="28"/>
      <c r="H18" s="29"/>
      <c r="I18" s="8"/>
    </row>
    <row r="19" spans="1:9" ht="17.100000000000001" customHeight="1" thickBot="1" x14ac:dyDescent="0.2">
      <c r="A19" s="35"/>
      <c r="B19" s="31" t="s">
        <v>24</v>
      </c>
      <c r="C19" s="36"/>
      <c r="D19" s="32">
        <v>3669086</v>
      </c>
      <c r="E19" s="32">
        <v>3669086</v>
      </c>
      <c r="F19" s="37">
        <f>D19-E19</f>
        <v>0</v>
      </c>
      <c r="G19" s="34"/>
      <c r="H19" s="32"/>
      <c r="I19" s="8"/>
    </row>
    <row r="20" spans="1:9" ht="17.100000000000001" customHeight="1" thickTop="1" x14ac:dyDescent="0.15">
      <c r="A20" s="38"/>
      <c r="B20" s="39" t="s">
        <v>25</v>
      </c>
      <c r="C20" s="40"/>
      <c r="D20" s="41">
        <f>D16+D18+D19</f>
        <v>38091546</v>
      </c>
      <c r="E20" s="41">
        <f>E16+E18+E19</f>
        <v>38075691</v>
      </c>
      <c r="F20" s="42">
        <f>F16+F18+F19</f>
        <v>-15855</v>
      </c>
      <c r="G20" s="43"/>
      <c r="H20" s="41"/>
      <c r="I20" s="8"/>
    </row>
    <row r="21" spans="1:9" ht="17.100000000000001" customHeight="1" x14ac:dyDescent="0.15">
      <c r="A21" s="44"/>
      <c r="B21" s="44"/>
      <c r="C21" s="44"/>
      <c r="D21" s="44"/>
      <c r="E21" s="44"/>
      <c r="F21" s="44"/>
      <c r="G21" s="44"/>
      <c r="H21" s="44"/>
      <c r="I21" s="8"/>
    </row>
    <row r="22" spans="1:9" ht="17.100000000000001" customHeight="1" x14ac:dyDescent="0.15">
      <c r="A22" s="155" t="s">
        <v>26</v>
      </c>
      <c r="B22" s="156"/>
      <c r="C22" s="156"/>
      <c r="D22" s="156"/>
      <c r="E22" s="156"/>
      <c r="F22" s="156"/>
      <c r="G22" s="156"/>
      <c r="H22" s="157"/>
      <c r="I22" s="8"/>
    </row>
    <row r="23" spans="1:9" ht="17.100000000000001" customHeight="1" x14ac:dyDescent="0.15">
      <c r="A23" s="148" t="s">
        <v>6</v>
      </c>
      <c r="B23" s="149"/>
      <c r="C23" s="150"/>
      <c r="D23" s="9" t="s">
        <v>27</v>
      </c>
      <c r="E23" s="9" t="s">
        <v>28</v>
      </c>
      <c r="F23" s="9" t="s">
        <v>29</v>
      </c>
      <c r="G23" s="151" t="s">
        <v>10</v>
      </c>
      <c r="H23" s="152"/>
      <c r="I23" s="8"/>
    </row>
    <row r="24" spans="1:9" ht="17.100000000000001" customHeight="1" x14ac:dyDescent="0.15">
      <c r="A24" s="10"/>
      <c r="B24" s="11" t="s">
        <v>30</v>
      </c>
      <c r="C24" s="12"/>
      <c r="D24" s="13">
        <v>50000</v>
      </c>
      <c r="E24" s="13">
        <v>18903</v>
      </c>
      <c r="F24" s="14">
        <f>D24-E24</f>
        <v>31097</v>
      </c>
      <c r="G24" s="45"/>
      <c r="H24" s="12" t="s">
        <v>31</v>
      </c>
      <c r="I24" s="8"/>
    </row>
    <row r="25" spans="1:9" ht="17.100000000000001" customHeight="1" x14ac:dyDescent="0.15">
      <c r="A25" s="46"/>
      <c r="B25" s="47" t="s">
        <v>32</v>
      </c>
      <c r="C25" s="48"/>
      <c r="D25" s="49">
        <v>2800000</v>
      </c>
      <c r="E25" s="49">
        <v>2627089</v>
      </c>
      <c r="F25" s="14">
        <f t="shared" ref="F25:F45" si="0">D25-E25</f>
        <v>172911</v>
      </c>
      <c r="G25" s="45"/>
      <c r="H25" s="12" t="s">
        <v>33</v>
      </c>
      <c r="I25" s="8"/>
    </row>
    <row r="26" spans="1:9" ht="17.100000000000001" customHeight="1" x14ac:dyDescent="0.15">
      <c r="A26" s="46"/>
      <c r="B26" s="47" t="s">
        <v>34</v>
      </c>
      <c r="C26" s="48"/>
      <c r="D26" s="49">
        <v>400000</v>
      </c>
      <c r="E26" s="49">
        <v>400000</v>
      </c>
      <c r="F26" s="14">
        <f t="shared" si="0"/>
        <v>0</v>
      </c>
      <c r="G26" s="45"/>
      <c r="H26" s="12" t="s">
        <v>35</v>
      </c>
      <c r="I26" s="8"/>
    </row>
    <row r="27" spans="1:9" ht="17.100000000000001" customHeight="1" x14ac:dyDescent="0.15">
      <c r="A27" s="46"/>
      <c r="B27" s="47" t="s">
        <v>36</v>
      </c>
      <c r="C27" s="48"/>
      <c r="D27" s="49">
        <v>1100000</v>
      </c>
      <c r="E27" s="49">
        <v>1072854</v>
      </c>
      <c r="F27" s="14">
        <f t="shared" si="0"/>
        <v>27146</v>
      </c>
      <c r="G27" s="45"/>
      <c r="H27" s="12" t="s">
        <v>37</v>
      </c>
    </row>
    <row r="28" spans="1:9" ht="17.100000000000001" customHeight="1" x14ac:dyDescent="0.15">
      <c r="A28" s="10"/>
      <c r="B28" s="11" t="s">
        <v>38</v>
      </c>
      <c r="C28" s="12"/>
      <c r="D28" s="13">
        <v>12600000</v>
      </c>
      <c r="E28" s="13">
        <v>12600000</v>
      </c>
      <c r="F28" s="14">
        <f t="shared" si="0"/>
        <v>0</v>
      </c>
      <c r="G28" s="45"/>
      <c r="H28" s="12" t="s">
        <v>39</v>
      </c>
    </row>
    <row r="29" spans="1:9" ht="17.100000000000001" customHeight="1" x14ac:dyDescent="0.15">
      <c r="A29" s="10"/>
      <c r="B29" s="11" t="s">
        <v>40</v>
      </c>
      <c r="C29" s="12"/>
      <c r="D29" s="13">
        <v>500000</v>
      </c>
      <c r="E29" s="14">
        <v>227091</v>
      </c>
      <c r="F29" s="14">
        <f t="shared" si="0"/>
        <v>272909</v>
      </c>
      <c r="G29" s="45"/>
      <c r="H29" s="12" t="s">
        <v>41</v>
      </c>
    </row>
    <row r="30" spans="1:9" ht="17.100000000000001" customHeight="1" x14ac:dyDescent="0.15">
      <c r="A30" s="10"/>
      <c r="B30" s="11" t="s">
        <v>42</v>
      </c>
      <c r="C30" s="12"/>
      <c r="D30" s="13">
        <v>1800000</v>
      </c>
      <c r="E30" s="13">
        <v>1634216</v>
      </c>
      <c r="F30" s="14">
        <f t="shared" si="0"/>
        <v>165784</v>
      </c>
      <c r="G30" s="45"/>
      <c r="H30" s="12" t="s">
        <v>43</v>
      </c>
    </row>
    <row r="31" spans="1:9" ht="17.100000000000001" customHeight="1" x14ac:dyDescent="0.15">
      <c r="A31" s="10"/>
      <c r="B31" s="11" t="s">
        <v>44</v>
      </c>
      <c r="C31" s="12"/>
      <c r="D31" s="13">
        <v>40000</v>
      </c>
      <c r="E31" s="13">
        <v>4230</v>
      </c>
      <c r="F31" s="14">
        <f t="shared" si="0"/>
        <v>35770</v>
      </c>
      <c r="G31" s="22"/>
      <c r="H31" s="19" t="s">
        <v>45</v>
      </c>
      <c r="I31" s="50"/>
    </row>
    <row r="32" spans="1:9" ht="17.100000000000001" customHeight="1" x14ac:dyDescent="0.15">
      <c r="A32" s="10"/>
      <c r="B32" s="11" t="s">
        <v>46</v>
      </c>
      <c r="C32" s="12"/>
      <c r="D32" s="13">
        <v>150000</v>
      </c>
      <c r="E32" s="13">
        <v>46982</v>
      </c>
      <c r="F32" s="14">
        <f t="shared" si="0"/>
        <v>103018</v>
      </c>
      <c r="G32" s="45"/>
      <c r="H32" s="12" t="s">
        <v>47</v>
      </c>
    </row>
    <row r="33" spans="1:8" ht="17.100000000000001" customHeight="1" x14ac:dyDescent="0.15">
      <c r="A33" s="10"/>
      <c r="B33" s="11" t="s">
        <v>48</v>
      </c>
      <c r="C33" s="12"/>
      <c r="D33" s="13">
        <v>150000</v>
      </c>
      <c r="E33" s="13">
        <v>126948</v>
      </c>
      <c r="F33" s="14">
        <f t="shared" si="0"/>
        <v>23052</v>
      </c>
      <c r="G33" s="45"/>
      <c r="H33" s="12" t="s">
        <v>49</v>
      </c>
    </row>
    <row r="34" spans="1:8" ht="17.100000000000001" customHeight="1" x14ac:dyDescent="0.15">
      <c r="A34" s="10"/>
      <c r="B34" s="11" t="s">
        <v>50</v>
      </c>
      <c r="C34" s="12"/>
      <c r="D34" s="13">
        <v>1900000</v>
      </c>
      <c r="E34" s="13">
        <v>1775878</v>
      </c>
      <c r="F34" s="14">
        <f t="shared" si="0"/>
        <v>124122</v>
      </c>
      <c r="G34" s="45"/>
      <c r="H34" s="12" t="s">
        <v>51</v>
      </c>
    </row>
    <row r="35" spans="1:8" ht="17.100000000000001" customHeight="1" x14ac:dyDescent="0.15">
      <c r="A35" s="10"/>
      <c r="B35" s="11" t="s">
        <v>52</v>
      </c>
      <c r="C35" s="12"/>
      <c r="D35" s="13">
        <v>7100000</v>
      </c>
      <c r="E35" s="13">
        <v>7100000</v>
      </c>
      <c r="F35" s="51">
        <f t="shared" si="0"/>
        <v>0</v>
      </c>
      <c r="G35" s="45"/>
      <c r="H35" s="12" t="s">
        <v>53</v>
      </c>
    </row>
    <row r="36" spans="1:8" ht="17.100000000000001" customHeight="1" x14ac:dyDescent="0.15">
      <c r="A36" s="10"/>
      <c r="B36" s="11" t="s">
        <v>54</v>
      </c>
      <c r="C36" s="12"/>
      <c r="D36" s="13">
        <v>1100000</v>
      </c>
      <c r="E36" s="13">
        <v>1100000</v>
      </c>
      <c r="F36" s="51">
        <f t="shared" si="0"/>
        <v>0</v>
      </c>
      <c r="G36" s="45"/>
      <c r="H36" s="12" t="s">
        <v>55</v>
      </c>
    </row>
    <row r="37" spans="1:8" ht="17.100000000000001" customHeight="1" x14ac:dyDescent="0.15">
      <c r="A37" s="10"/>
      <c r="B37" s="11" t="s">
        <v>56</v>
      </c>
      <c r="C37" s="12"/>
      <c r="D37" s="13">
        <v>700000</v>
      </c>
      <c r="E37" s="13">
        <v>700000</v>
      </c>
      <c r="F37" s="51">
        <f t="shared" si="0"/>
        <v>0</v>
      </c>
      <c r="G37" s="45"/>
      <c r="H37" s="12" t="s">
        <v>57</v>
      </c>
    </row>
    <row r="38" spans="1:8" ht="17.100000000000001" customHeight="1" x14ac:dyDescent="0.15">
      <c r="A38" s="10"/>
      <c r="B38" s="11" t="s">
        <v>58</v>
      </c>
      <c r="C38" s="12"/>
      <c r="D38" s="13">
        <v>20000</v>
      </c>
      <c r="E38" s="13">
        <v>12893</v>
      </c>
      <c r="F38" s="51">
        <f t="shared" si="0"/>
        <v>7107</v>
      </c>
      <c r="G38" s="45"/>
      <c r="H38" s="12" t="s">
        <v>59</v>
      </c>
    </row>
    <row r="39" spans="1:8" ht="17.100000000000001" customHeight="1" x14ac:dyDescent="0.15">
      <c r="A39" s="10"/>
      <c r="B39" s="11" t="s">
        <v>60</v>
      </c>
      <c r="C39" s="12"/>
      <c r="D39" s="12">
        <v>1200000</v>
      </c>
      <c r="E39" s="12">
        <v>784217</v>
      </c>
      <c r="F39" s="51">
        <f t="shared" si="0"/>
        <v>415783</v>
      </c>
      <c r="G39" s="45"/>
      <c r="H39" s="12" t="s">
        <v>61</v>
      </c>
    </row>
    <row r="40" spans="1:8" ht="17.100000000000001" customHeight="1" x14ac:dyDescent="0.15">
      <c r="A40" s="52"/>
      <c r="B40" s="53" t="s">
        <v>62</v>
      </c>
      <c r="C40" s="54"/>
      <c r="D40" s="54">
        <v>300000</v>
      </c>
      <c r="E40" s="54">
        <v>211545</v>
      </c>
      <c r="F40" s="51">
        <f t="shared" si="0"/>
        <v>88455</v>
      </c>
      <c r="G40" s="55"/>
      <c r="H40" s="54" t="s">
        <v>63</v>
      </c>
    </row>
    <row r="41" spans="1:8" ht="17.100000000000001" customHeight="1" x14ac:dyDescent="0.15">
      <c r="A41" s="10"/>
      <c r="B41" s="11" t="s">
        <v>64</v>
      </c>
      <c r="C41" s="12"/>
      <c r="D41" s="12">
        <v>1600000</v>
      </c>
      <c r="E41" s="12">
        <v>1600000</v>
      </c>
      <c r="F41" s="51">
        <f t="shared" si="0"/>
        <v>0</v>
      </c>
      <c r="G41" s="45"/>
      <c r="H41" s="12" t="s">
        <v>65</v>
      </c>
    </row>
    <row r="42" spans="1:8" ht="17.100000000000001" customHeight="1" x14ac:dyDescent="0.15">
      <c r="A42" s="10"/>
      <c r="B42" s="11" t="s">
        <v>66</v>
      </c>
      <c r="C42" s="12"/>
      <c r="D42" s="12">
        <v>300000</v>
      </c>
      <c r="E42" s="12">
        <v>41795</v>
      </c>
      <c r="F42" s="51">
        <f t="shared" si="0"/>
        <v>258205</v>
      </c>
      <c r="G42" s="45"/>
      <c r="H42" s="12" t="s">
        <v>67</v>
      </c>
    </row>
    <row r="43" spans="1:8" ht="17.100000000000001" customHeight="1" x14ac:dyDescent="0.15">
      <c r="A43" s="10"/>
      <c r="B43" s="11" t="s">
        <v>68</v>
      </c>
      <c r="C43" s="12"/>
      <c r="D43" s="12">
        <v>130000</v>
      </c>
      <c r="E43" s="12">
        <v>130000</v>
      </c>
      <c r="F43" s="51">
        <f t="shared" si="0"/>
        <v>0</v>
      </c>
      <c r="G43" s="45"/>
      <c r="H43" s="56" t="s">
        <v>69</v>
      </c>
    </row>
    <row r="44" spans="1:8" ht="17.100000000000001" customHeight="1" x14ac:dyDescent="0.15">
      <c r="A44" s="10"/>
      <c r="B44" s="11" t="s">
        <v>70</v>
      </c>
      <c r="C44" s="12"/>
      <c r="D44" s="12">
        <v>800000</v>
      </c>
      <c r="E44" s="12">
        <v>800000</v>
      </c>
      <c r="F44" s="51">
        <f t="shared" si="0"/>
        <v>0</v>
      </c>
      <c r="G44" s="45"/>
      <c r="H44" s="12" t="s">
        <v>71</v>
      </c>
    </row>
    <row r="45" spans="1:8" ht="17.100000000000001" customHeight="1" thickBot="1" x14ac:dyDescent="0.2">
      <c r="A45" s="57"/>
      <c r="B45" s="58" t="s">
        <v>72</v>
      </c>
      <c r="C45" s="59"/>
      <c r="D45" s="59">
        <v>120000</v>
      </c>
      <c r="E45" s="59">
        <v>39126</v>
      </c>
      <c r="F45" s="60">
        <f t="shared" si="0"/>
        <v>80874</v>
      </c>
      <c r="G45" s="61"/>
      <c r="H45" s="59" t="s">
        <v>73</v>
      </c>
    </row>
    <row r="46" spans="1:8" ht="17.100000000000001" customHeight="1" x14ac:dyDescent="0.15">
      <c r="A46" s="10"/>
      <c r="B46" s="11" t="s">
        <v>74</v>
      </c>
      <c r="C46" s="12"/>
      <c r="D46" s="12">
        <v>400000</v>
      </c>
      <c r="E46" s="12">
        <v>400000</v>
      </c>
      <c r="F46" s="62">
        <f>D46-E46</f>
        <v>0</v>
      </c>
      <c r="G46" s="63"/>
      <c r="H46" s="12" t="s">
        <v>75</v>
      </c>
    </row>
    <row r="47" spans="1:8" ht="17.100000000000001" customHeight="1" x14ac:dyDescent="0.15">
      <c r="A47" s="10"/>
      <c r="B47" s="11" t="s">
        <v>76</v>
      </c>
      <c r="C47" s="12"/>
      <c r="D47" s="12">
        <v>400000</v>
      </c>
      <c r="E47" s="12">
        <v>400000</v>
      </c>
      <c r="F47" s="62">
        <f>D47-E47</f>
        <v>0</v>
      </c>
      <c r="G47" s="63"/>
      <c r="H47" s="12" t="s">
        <v>77</v>
      </c>
    </row>
    <row r="48" spans="1:8" ht="17.100000000000001" customHeight="1" x14ac:dyDescent="0.15">
      <c r="A48" s="10"/>
      <c r="B48" s="11" t="s">
        <v>78</v>
      </c>
      <c r="C48" s="12"/>
      <c r="D48" s="12">
        <v>400000</v>
      </c>
      <c r="E48" s="12">
        <v>400000</v>
      </c>
      <c r="F48" s="62">
        <f>D48-E48</f>
        <v>0</v>
      </c>
      <c r="G48" s="63"/>
      <c r="H48" s="12" t="s">
        <v>77</v>
      </c>
    </row>
    <row r="49" spans="1:8" ht="17.100000000000001" customHeight="1" x14ac:dyDescent="0.15">
      <c r="A49" s="52"/>
      <c r="B49" s="53" t="s">
        <v>79</v>
      </c>
      <c r="C49" s="54"/>
      <c r="D49" s="54">
        <v>300000</v>
      </c>
      <c r="E49" s="54">
        <v>300000</v>
      </c>
      <c r="F49" s="64">
        <f>D49-E49</f>
        <v>0</v>
      </c>
      <c r="G49" s="65"/>
      <c r="H49" s="54" t="s">
        <v>80</v>
      </c>
    </row>
    <row r="50" spans="1:8" ht="17.100000000000001" customHeight="1" thickBot="1" x14ac:dyDescent="0.2">
      <c r="A50" s="66"/>
      <c r="B50" s="67" t="s">
        <v>81</v>
      </c>
      <c r="C50" s="68"/>
      <c r="D50" s="68">
        <v>1731546</v>
      </c>
      <c r="E50" s="68">
        <v>0</v>
      </c>
      <c r="F50" s="69">
        <f>D50-E50</f>
        <v>1731546</v>
      </c>
      <c r="G50" s="70"/>
      <c r="H50" s="68"/>
    </row>
    <row r="51" spans="1:8" ht="17.100000000000001" customHeight="1" thickTop="1" thickBot="1" x14ac:dyDescent="0.2">
      <c r="A51" s="38"/>
      <c r="B51" s="39" t="s">
        <v>82</v>
      </c>
      <c r="C51" s="40"/>
      <c r="D51" s="41">
        <f>SUM(D24:D50)</f>
        <v>38091546</v>
      </c>
      <c r="E51" s="41">
        <f>SUM(E24:E50)</f>
        <v>34553767</v>
      </c>
      <c r="F51" s="42">
        <f>SUM(F24:F50)</f>
        <v>3537779</v>
      </c>
      <c r="G51" s="71"/>
      <c r="H51" s="41"/>
    </row>
    <row r="52" spans="1:8" ht="16.5" customHeight="1" thickBot="1" x14ac:dyDescent="0.2">
      <c r="A52" s="35"/>
      <c r="B52" s="72" t="s">
        <v>83</v>
      </c>
      <c r="C52" s="36"/>
      <c r="D52" s="32"/>
      <c r="E52" s="32">
        <v>3521924</v>
      </c>
      <c r="F52" s="37"/>
      <c r="G52" s="34"/>
      <c r="H52" s="32"/>
    </row>
    <row r="53" spans="1:8" ht="16.5" customHeight="1" thickTop="1" x14ac:dyDescent="0.15">
      <c r="A53" s="38"/>
      <c r="B53" s="39" t="s">
        <v>84</v>
      </c>
      <c r="C53" s="40"/>
      <c r="D53" s="41"/>
      <c r="E53" s="41">
        <f>E51+E52</f>
        <v>38075691</v>
      </c>
      <c r="F53" s="73"/>
      <c r="G53" s="74"/>
      <c r="H53" s="41"/>
    </row>
    <row r="54" spans="1:8" x14ac:dyDescent="0.15">
      <c r="B54" s="75"/>
      <c r="C54" s="76"/>
      <c r="D54" s="77"/>
    </row>
    <row r="55" spans="1:8" x14ac:dyDescent="0.15">
      <c r="B55" s="78"/>
      <c r="C55" s="78"/>
      <c r="D55" s="77"/>
    </row>
  </sheetData>
  <mergeCells count="8">
    <mergeCell ref="A23:C23"/>
    <mergeCell ref="G23:H23"/>
    <mergeCell ref="A3:H3"/>
    <mergeCell ref="A5:H5"/>
    <mergeCell ref="A9:H9"/>
    <mergeCell ref="A10:C10"/>
    <mergeCell ref="G10:H10"/>
    <mergeCell ref="A22:H22"/>
  </mergeCells>
  <phoneticPr fontId="3"/>
  <pageMargins left="0.82677165354330717" right="0" top="0.59055118110236227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9818-29E7-49A2-AAE3-EDEE3015C4FA}">
  <dimension ref="A1:J36"/>
  <sheetViews>
    <sheetView workbookViewId="0">
      <selection activeCell="C26" sqref="C26"/>
    </sheetView>
  </sheetViews>
  <sheetFormatPr defaultRowHeight="13.5" x14ac:dyDescent="0.15"/>
  <cols>
    <col min="1" max="1" width="22.625" customWidth="1"/>
    <col min="2" max="2" width="16.625" customWidth="1"/>
    <col min="3" max="3" width="41.125" customWidth="1"/>
    <col min="257" max="257" width="22.625" customWidth="1"/>
    <col min="258" max="258" width="16.625" customWidth="1"/>
    <col min="259" max="259" width="41.125" customWidth="1"/>
    <col min="513" max="513" width="22.625" customWidth="1"/>
    <col min="514" max="514" width="16.625" customWidth="1"/>
    <col min="515" max="515" width="41.125" customWidth="1"/>
    <col min="769" max="769" width="22.625" customWidth="1"/>
    <col min="770" max="770" width="16.625" customWidth="1"/>
    <col min="771" max="771" width="41.125" customWidth="1"/>
    <col min="1025" max="1025" width="22.625" customWidth="1"/>
    <col min="1026" max="1026" width="16.625" customWidth="1"/>
    <col min="1027" max="1027" width="41.125" customWidth="1"/>
    <col min="1281" max="1281" width="22.625" customWidth="1"/>
    <col min="1282" max="1282" width="16.625" customWidth="1"/>
    <col min="1283" max="1283" width="41.125" customWidth="1"/>
    <col min="1537" max="1537" width="22.625" customWidth="1"/>
    <col min="1538" max="1538" width="16.625" customWidth="1"/>
    <col min="1539" max="1539" width="41.125" customWidth="1"/>
    <col min="1793" max="1793" width="22.625" customWidth="1"/>
    <col min="1794" max="1794" width="16.625" customWidth="1"/>
    <col min="1795" max="1795" width="41.125" customWidth="1"/>
    <col min="2049" max="2049" width="22.625" customWidth="1"/>
    <col min="2050" max="2050" width="16.625" customWidth="1"/>
    <col min="2051" max="2051" width="41.125" customWidth="1"/>
    <col min="2305" max="2305" width="22.625" customWidth="1"/>
    <col min="2306" max="2306" width="16.625" customWidth="1"/>
    <col min="2307" max="2307" width="41.125" customWidth="1"/>
    <col min="2561" max="2561" width="22.625" customWidth="1"/>
    <col min="2562" max="2562" width="16.625" customWidth="1"/>
    <col min="2563" max="2563" width="41.125" customWidth="1"/>
    <col min="2817" max="2817" width="22.625" customWidth="1"/>
    <col min="2818" max="2818" width="16.625" customWidth="1"/>
    <col min="2819" max="2819" width="41.125" customWidth="1"/>
    <col min="3073" max="3073" width="22.625" customWidth="1"/>
    <col min="3074" max="3074" width="16.625" customWidth="1"/>
    <col min="3075" max="3075" width="41.125" customWidth="1"/>
    <col min="3329" max="3329" width="22.625" customWidth="1"/>
    <col min="3330" max="3330" width="16.625" customWidth="1"/>
    <col min="3331" max="3331" width="41.125" customWidth="1"/>
    <col min="3585" max="3585" width="22.625" customWidth="1"/>
    <col min="3586" max="3586" width="16.625" customWidth="1"/>
    <col min="3587" max="3587" width="41.125" customWidth="1"/>
    <col min="3841" max="3841" width="22.625" customWidth="1"/>
    <col min="3842" max="3842" width="16.625" customWidth="1"/>
    <col min="3843" max="3843" width="41.125" customWidth="1"/>
    <col min="4097" max="4097" width="22.625" customWidth="1"/>
    <col min="4098" max="4098" width="16.625" customWidth="1"/>
    <col min="4099" max="4099" width="41.125" customWidth="1"/>
    <col min="4353" max="4353" width="22.625" customWidth="1"/>
    <col min="4354" max="4354" width="16.625" customWidth="1"/>
    <col min="4355" max="4355" width="41.125" customWidth="1"/>
    <col min="4609" max="4609" width="22.625" customWidth="1"/>
    <col min="4610" max="4610" width="16.625" customWidth="1"/>
    <col min="4611" max="4611" width="41.125" customWidth="1"/>
    <col min="4865" max="4865" width="22.625" customWidth="1"/>
    <col min="4866" max="4866" width="16.625" customWidth="1"/>
    <col min="4867" max="4867" width="41.125" customWidth="1"/>
    <col min="5121" max="5121" width="22.625" customWidth="1"/>
    <col min="5122" max="5122" width="16.625" customWidth="1"/>
    <col min="5123" max="5123" width="41.125" customWidth="1"/>
    <col min="5377" max="5377" width="22.625" customWidth="1"/>
    <col min="5378" max="5378" width="16.625" customWidth="1"/>
    <col min="5379" max="5379" width="41.125" customWidth="1"/>
    <col min="5633" max="5633" width="22.625" customWidth="1"/>
    <col min="5634" max="5634" width="16.625" customWidth="1"/>
    <col min="5635" max="5635" width="41.125" customWidth="1"/>
    <col min="5889" max="5889" width="22.625" customWidth="1"/>
    <col min="5890" max="5890" width="16.625" customWidth="1"/>
    <col min="5891" max="5891" width="41.125" customWidth="1"/>
    <col min="6145" max="6145" width="22.625" customWidth="1"/>
    <col min="6146" max="6146" width="16.625" customWidth="1"/>
    <col min="6147" max="6147" width="41.125" customWidth="1"/>
    <col min="6401" max="6401" width="22.625" customWidth="1"/>
    <col min="6402" max="6402" width="16.625" customWidth="1"/>
    <col min="6403" max="6403" width="41.125" customWidth="1"/>
    <col min="6657" max="6657" width="22.625" customWidth="1"/>
    <col min="6658" max="6658" width="16.625" customWidth="1"/>
    <col min="6659" max="6659" width="41.125" customWidth="1"/>
    <col min="6913" max="6913" width="22.625" customWidth="1"/>
    <col min="6914" max="6914" width="16.625" customWidth="1"/>
    <col min="6915" max="6915" width="41.125" customWidth="1"/>
    <col min="7169" max="7169" width="22.625" customWidth="1"/>
    <col min="7170" max="7170" width="16.625" customWidth="1"/>
    <col min="7171" max="7171" width="41.125" customWidth="1"/>
    <col min="7425" max="7425" width="22.625" customWidth="1"/>
    <col min="7426" max="7426" width="16.625" customWidth="1"/>
    <col min="7427" max="7427" width="41.125" customWidth="1"/>
    <col min="7681" max="7681" width="22.625" customWidth="1"/>
    <col min="7682" max="7682" width="16.625" customWidth="1"/>
    <col min="7683" max="7683" width="41.125" customWidth="1"/>
    <col min="7937" max="7937" width="22.625" customWidth="1"/>
    <col min="7938" max="7938" width="16.625" customWidth="1"/>
    <col min="7939" max="7939" width="41.125" customWidth="1"/>
    <col min="8193" max="8193" width="22.625" customWidth="1"/>
    <col min="8194" max="8194" width="16.625" customWidth="1"/>
    <col min="8195" max="8195" width="41.125" customWidth="1"/>
    <col min="8449" max="8449" width="22.625" customWidth="1"/>
    <col min="8450" max="8450" width="16.625" customWidth="1"/>
    <col min="8451" max="8451" width="41.125" customWidth="1"/>
    <col min="8705" max="8705" width="22.625" customWidth="1"/>
    <col min="8706" max="8706" width="16.625" customWidth="1"/>
    <col min="8707" max="8707" width="41.125" customWidth="1"/>
    <col min="8961" max="8961" width="22.625" customWidth="1"/>
    <col min="8962" max="8962" width="16.625" customWidth="1"/>
    <col min="8963" max="8963" width="41.125" customWidth="1"/>
    <col min="9217" max="9217" width="22.625" customWidth="1"/>
    <col min="9218" max="9218" width="16.625" customWidth="1"/>
    <col min="9219" max="9219" width="41.125" customWidth="1"/>
    <col min="9473" max="9473" width="22.625" customWidth="1"/>
    <col min="9474" max="9474" width="16.625" customWidth="1"/>
    <col min="9475" max="9475" width="41.125" customWidth="1"/>
    <col min="9729" max="9729" width="22.625" customWidth="1"/>
    <col min="9730" max="9730" width="16.625" customWidth="1"/>
    <col min="9731" max="9731" width="41.125" customWidth="1"/>
    <col min="9985" max="9985" width="22.625" customWidth="1"/>
    <col min="9986" max="9986" width="16.625" customWidth="1"/>
    <col min="9987" max="9987" width="41.125" customWidth="1"/>
    <col min="10241" max="10241" width="22.625" customWidth="1"/>
    <col min="10242" max="10242" width="16.625" customWidth="1"/>
    <col min="10243" max="10243" width="41.125" customWidth="1"/>
    <col min="10497" max="10497" width="22.625" customWidth="1"/>
    <col min="10498" max="10498" width="16.625" customWidth="1"/>
    <col min="10499" max="10499" width="41.125" customWidth="1"/>
    <col min="10753" max="10753" width="22.625" customWidth="1"/>
    <col min="10754" max="10754" width="16.625" customWidth="1"/>
    <col min="10755" max="10755" width="41.125" customWidth="1"/>
    <col min="11009" max="11009" width="22.625" customWidth="1"/>
    <col min="11010" max="11010" width="16.625" customWidth="1"/>
    <col min="11011" max="11011" width="41.125" customWidth="1"/>
    <col min="11265" max="11265" width="22.625" customWidth="1"/>
    <col min="11266" max="11266" width="16.625" customWidth="1"/>
    <col min="11267" max="11267" width="41.125" customWidth="1"/>
    <col min="11521" max="11521" width="22.625" customWidth="1"/>
    <col min="11522" max="11522" width="16.625" customWidth="1"/>
    <col min="11523" max="11523" width="41.125" customWidth="1"/>
    <col min="11777" max="11777" width="22.625" customWidth="1"/>
    <col min="11778" max="11778" width="16.625" customWidth="1"/>
    <col min="11779" max="11779" width="41.125" customWidth="1"/>
    <col min="12033" max="12033" width="22.625" customWidth="1"/>
    <col min="12034" max="12034" width="16.625" customWidth="1"/>
    <col min="12035" max="12035" width="41.125" customWidth="1"/>
    <col min="12289" max="12289" width="22.625" customWidth="1"/>
    <col min="12290" max="12290" width="16.625" customWidth="1"/>
    <col min="12291" max="12291" width="41.125" customWidth="1"/>
    <col min="12545" max="12545" width="22.625" customWidth="1"/>
    <col min="12546" max="12546" width="16.625" customWidth="1"/>
    <col min="12547" max="12547" width="41.125" customWidth="1"/>
    <col min="12801" max="12801" width="22.625" customWidth="1"/>
    <col min="12802" max="12802" width="16.625" customWidth="1"/>
    <col min="12803" max="12803" width="41.125" customWidth="1"/>
    <col min="13057" max="13057" width="22.625" customWidth="1"/>
    <col min="13058" max="13058" width="16.625" customWidth="1"/>
    <col min="13059" max="13059" width="41.125" customWidth="1"/>
    <col min="13313" max="13313" width="22.625" customWidth="1"/>
    <col min="13314" max="13314" width="16.625" customWidth="1"/>
    <col min="13315" max="13315" width="41.125" customWidth="1"/>
    <col min="13569" max="13569" width="22.625" customWidth="1"/>
    <col min="13570" max="13570" width="16.625" customWidth="1"/>
    <col min="13571" max="13571" width="41.125" customWidth="1"/>
    <col min="13825" max="13825" width="22.625" customWidth="1"/>
    <col min="13826" max="13826" width="16.625" customWidth="1"/>
    <col min="13827" max="13827" width="41.125" customWidth="1"/>
    <col min="14081" max="14081" width="22.625" customWidth="1"/>
    <col min="14082" max="14082" width="16.625" customWidth="1"/>
    <col min="14083" max="14083" width="41.125" customWidth="1"/>
    <col min="14337" max="14337" width="22.625" customWidth="1"/>
    <col min="14338" max="14338" width="16.625" customWidth="1"/>
    <col min="14339" max="14339" width="41.125" customWidth="1"/>
    <col min="14593" max="14593" width="22.625" customWidth="1"/>
    <col min="14594" max="14594" width="16.625" customWidth="1"/>
    <col min="14595" max="14595" width="41.125" customWidth="1"/>
    <col min="14849" max="14849" width="22.625" customWidth="1"/>
    <col min="14850" max="14850" width="16.625" customWidth="1"/>
    <col min="14851" max="14851" width="41.125" customWidth="1"/>
    <col min="15105" max="15105" width="22.625" customWidth="1"/>
    <col min="15106" max="15106" width="16.625" customWidth="1"/>
    <col min="15107" max="15107" width="41.125" customWidth="1"/>
    <col min="15361" max="15361" width="22.625" customWidth="1"/>
    <col min="15362" max="15362" width="16.625" customWidth="1"/>
    <col min="15363" max="15363" width="41.125" customWidth="1"/>
    <col min="15617" max="15617" width="22.625" customWidth="1"/>
    <col min="15618" max="15618" width="16.625" customWidth="1"/>
    <col min="15619" max="15619" width="41.125" customWidth="1"/>
    <col min="15873" max="15873" width="22.625" customWidth="1"/>
    <col min="15874" max="15874" width="16.625" customWidth="1"/>
    <col min="15875" max="15875" width="41.125" customWidth="1"/>
    <col min="16129" max="16129" width="22.625" customWidth="1"/>
    <col min="16130" max="16130" width="16.625" customWidth="1"/>
    <col min="16131" max="16131" width="41.125" customWidth="1"/>
  </cols>
  <sheetData>
    <row r="1" spans="1:10" ht="24" customHeight="1" x14ac:dyDescent="0.15">
      <c r="A1" s="159" t="s">
        <v>85</v>
      </c>
      <c r="B1" s="159"/>
      <c r="C1" s="159"/>
    </row>
    <row r="2" spans="1:10" ht="24" customHeight="1" x14ac:dyDescent="0.15">
      <c r="B2" s="79"/>
      <c r="C2" s="79"/>
      <c r="D2" s="79"/>
      <c r="E2" s="79"/>
      <c r="F2" s="79"/>
      <c r="G2" s="79"/>
      <c r="H2" s="79"/>
      <c r="I2" s="79"/>
      <c r="J2" s="79"/>
    </row>
    <row r="3" spans="1:10" ht="16.5" customHeight="1" x14ac:dyDescent="0.15">
      <c r="A3" s="160" t="s">
        <v>86</v>
      </c>
      <c r="B3" s="160"/>
      <c r="C3" s="160"/>
      <c r="D3" s="79"/>
      <c r="E3" s="79"/>
      <c r="F3" s="79"/>
      <c r="G3" s="79"/>
      <c r="H3" s="79"/>
      <c r="I3" s="79"/>
      <c r="J3" s="79"/>
    </row>
    <row r="4" spans="1:10" ht="16.5" customHeight="1" x14ac:dyDescent="0.15">
      <c r="A4" s="160" t="s">
        <v>87</v>
      </c>
      <c r="B4" s="160"/>
      <c r="C4" s="160"/>
      <c r="D4" s="79"/>
      <c r="E4" s="79"/>
      <c r="F4" s="79"/>
      <c r="G4" s="79"/>
      <c r="H4" s="79"/>
      <c r="I4" s="79"/>
      <c r="J4" s="79"/>
    </row>
    <row r="5" spans="1:10" ht="18.6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ht="18.600000000000001" customHeight="1" x14ac:dyDescent="0.15">
      <c r="A6" s="3"/>
      <c r="B6" s="3"/>
      <c r="C6" s="6" t="s">
        <v>3</v>
      </c>
    </row>
    <row r="7" spans="1:10" ht="18.600000000000001" customHeight="1" x14ac:dyDescent="0.15">
      <c r="A7" s="3"/>
      <c r="B7" s="3"/>
      <c r="C7" s="6"/>
    </row>
    <row r="8" spans="1:10" ht="18.600000000000001" customHeight="1" x14ac:dyDescent="0.15">
      <c r="A8" s="3"/>
      <c r="B8" s="3"/>
      <c r="C8" s="7" t="s">
        <v>4</v>
      </c>
    </row>
    <row r="9" spans="1:10" ht="18.600000000000001" customHeight="1" x14ac:dyDescent="0.15">
      <c r="A9" s="80" t="s">
        <v>88</v>
      </c>
      <c r="B9" s="13">
        <v>7006920</v>
      </c>
      <c r="C9" s="81"/>
    </row>
    <row r="10" spans="1:10" ht="18.600000000000001" customHeight="1" x14ac:dyDescent="0.15">
      <c r="A10" s="3"/>
      <c r="B10" s="3"/>
      <c r="C10" s="7"/>
    </row>
    <row r="11" spans="1:10" ht="18.600000000000001" customHeight="1" x14ac:dyDescent="0.15">
      <c r="A11" s="3"/>
      <c r="B11" s="3"/>
    </row>
    <row r="12" spans="1:10" ht="18.600000000000001" customHeight="1" x14ac:dyDescent="0.15">
      <c r="A12" s="155" t="s">
        <v>89</v>
      </c>
      <c r="B12" s="156"/>
      <c r="C12" s="157"/>
    </row>
    <row r="13" spans="1:10" ht="18.600000000000001" customHeight="1" x14ac:dyDescent="0.15">
      <c r="A13" s="82" t="s">
        <v>6</v>
      </c>
      <c r="B13" s="82" t="s">
        <v>90</v>
      </c>
      <c r="C13" s="82" t="s">
        <v>91</v>
      </c>
    </row>
    <row r="14" spans="1:10" ht="18.600000000000001" customHeight="1" x14ac:dyDescent="0.15">
      <c r="A14" s="13" t="s">
        <v>92</v>
      </c>
      <c r="B14" s="13">
        <v>400000</v>
      </c>
      <c r="C14" s="83"/>
    </row>
    <row r="15" spans="1:10" ht="18.600000000000001" hidden="1" customHeight="1" x14ac:dyDescent="0.15">
      <c r="A15" s="13"/>
      <c r="B15" s="13"/>
      <c r="C15" s="83"/>
    </row>
    <row r="16" spans="1:10" ht="18.600000000000001" customHeight="1" thickBot="1" x14ac:dyDescent="0.2">
      <c r="A16" s="84" t="s">
        <v>22</v>
      </c>
      <c r="B16" s="84">
        <v>59</v>
      </c>
      <c r="C16" s="85" t="s">
        <v>23</v>
      </c>
    </row>
    <row r="17" spans="1:3" ht="18.600000000000001" customHeight="1" thickTop="1" x14ac:dyDescent="0.15">
      <c r="A17" s="86" t="s">
        <v>25</v>
      </c>
      <c r="B17" s="41">
        <f>SUM(B14:B16)</f>
        <v>400059</v>
      </c>
      <c r="C17" s="87"/>
    </row>
    <row r="18" spans="1:3" ht="18.600000000000001" customHeight="1" x14ac:dyDescent="0.15">
      <c r="A18" s="44"/>
      <c r="B18" s="44"/>
      <c r="C18" s="88"/>
    </row>
    <row r="19" spans="1:3" ht="18.600000000000001" customHeight="1" x14ac:dyDescent="0.15">
      <c r="A19" s="44"/>
      <c r="B19" s="44"/>
      <c r="C19" s="44"/>
    </row>
    <row r="20" spans="1:3" ht="18.600000000000001" customHeight="1" x14ac:dyDescent="0.15">
      <c r="A20" s="155" t="s">
        <v>26</v>
      </c>
      <c r="B20" s="156"/>
      <c r="C20" s="157"/>
    </row>
    <row r="21" spans="1:3" ht="18.600000000000001" customHeight="1" x14ac:dyDescent="0.15">
      <c r="A21" s="89" t="s">
        <v>6</v>
      </c>
      <c r="B21" s="82" t="s">
        <v>90</v>
      </c>
      <c r="C21" s="82" t="s">
        <v>91</v>
      </c>
    </row>
    <row r="22" spans="1:3" ht="18.600000000000001" customHeight="1" x14ac:dyDescent="0.15">
      <c r="A22" s="13" t="s">
        <v>93</v>
      </c>
      <c r="B22" s="13"/>
      <c r="C22" s="83"/>
    </row>
    <row r="23" spans="1:3" ht="18.600000000000001" customHeight="1" thickBot="1" x14ac:dyDescent="0.2">
      <c r="A23" s="90"/>
      <c r="B23" s="91"/>
      <c r="C23" s="92"/>
    </row>
    <row r="24" spans="1:3" ht="18.600000000000001" customHeight="1" thickTop="1" x14ac:dyDescent="0.15">
      <c r="A24" s="86" t="s">
        <v>82</v>
      </c>
      <c r="B24" s="41">
        <f>SUM(B22:B23)</f>
        <v>0</v>
      </c>
      <c r="C24" s="87"/>
    </row>
    <row r="25" spans="1:3" ht="18.600000000000001" customHeight="1" x14ac:dyDescent="0.15">
      <c r="A25" s="3"/>
      <c r="B25" s="3"/>
      <c r="C25" s="3"/>
    </row>
    <row r="26" spans="1:3" ht="18.600000000000001" customHeight="1" x14ac:dyDescent="0.15">
      <c r="A26" s="3"/>
      <c r="B26" s="3"/>
      <c r="C26" s="3"/>
    </row>
    <row r="27" spans="1:3" ht="18.600000000000001" customHeight="1" x14ac:dyDescent="0.15">
      <c r="A27" s="13" t="s">
        <v>94</v>
      </c>
      <c r="B27" s="12">
        <f>B9+B17-B24</f>
        <v>7406979</v>
      </c>
      <c r="C27" s="83"/>
    </row>
    <row r="28" spans="1:3" ht="18" customHeight="1" x14ac:dyDescent="0.15"/>
    <row r="29" spans="1:3" ht="18" customHeight="1" x14ac:dyDescent="0.15"/>
    <row r="30" spans="1:3" ht="18" customHeight="1" x14ac:dyDescent="0.15">
      <c r="A30" s="93" t="s">
        <v>95</v>
      </c>
    </row>
    <row r="31" spans="1:3" ht="18" customHeight="1" x14ac:dyDescent="0.15"/>
    <row r="32" spans="1:3" ht="18" customHeight="1" x14ac:dyDescent="0.15">
      <c r="A32" s="94" t="s">
        <v>96</v>
      </c>
    </row>
    <row r="33" spans="3:3" ht="18" customHeight="1" x14ac:dyDescent="0.15"/>
    <row r="34" spans="3:3" ht="18" customHeight="1" x14ac:dyDescent="0.15">
      <c r="C34" t="s">
        <v>97</v>
      </c>
    </row>
    <row r="35" spans="3:3" ht="18" customHeight="1" x14ac:dyDescent="0.15">
      <c r="C35" t="s">
        <v>98</v>
      </c>
    </row>
    <row r="36" spans="3:3" ht="18" customHeight="1" x14ac:dyDescent="0.15"/>
  </sheetData>
  <mergeCells count="5">
    <mergeCell ref="A1:C1"/>
    <mergeCell ref="A3:C3"/>
    <mergeCell ref="A4:C4"/>
    <mergeCell ref="A12:C12"/>
    <mergeCell ref="A20:C20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07E4-C1D8-4B2F-8308-F110DB38F051}">
  <dimension ref="A1:J34"/>
  <sheetViews>
    <sheetView workbookViewId="0">
      <selection activeCell="C25" sqref="C25"/>
    </sheetView>
  </sheetViews>
  <sheetFormatPr defaultRowHeight="13.5" x14ac:dyDescent="0.15"/>
  <cols>
    <col min="1" max="1" width="22.625" customWidth="1"/>
    <col min="2" max="2" width="16.625" customWidth="1"/>
    <col min="3" max="3" width="41.125" customWidth="1"/>
    <col min="257" max="257" width="22.625" customWidth="1"/>
    <col min="258" max="258" width="16.625" customWidth="1"/>
    <col min="259" max="259" width="41.125" customWidth="1"/>
    <col min="513" max="513" width="22.625" customWidth="1"/>
    <col min="514" max="514" width="16.625" customWidth="1"/>
    <col min="515" max="515" width="41.125" customWidth="1"/>
    <col min="769" max="769" width="22.625" customWidth="1"/>
    <col min="770" max="770" width="16.625" customWidth="1"/>
    <col min="771" max="771" width="41.125" customWidth="1"/>
    <col min="1025" max="1025" width="22.625" customWidth="1"/>
    <col min="1026" max="1026" width="16.625" customWidth="1"/>
    <col min="1027" max="1027" width="41.125" customWidth="1"/>
    <col min="1281" max="1281" width="22.625" customWidth="1"/>
    <col min="1282" max="1282" width="16.625" customWidth="1"/>
    <col min="1283" max="1283" width="41.125" customWidth="1"/>
    <col min="1537" max="1537" width="22.625" customWidth="1"/>
    <col min="1538" max="1538" width="16.625" customWidth="1"/>
    <col min="1539" max="1539" width="41.125" customWidth="1"/>
    <col min="1793" max="1793" width="22.625" customWidth="1"/>
    <col min="1794" max="1794" width="16.625" customWidth="1"/>
    <col min="1795" max="1795" width="41.125" customWidth="1"/>
    <col min="2049" max="2049" width="22.625" customWidth="1"/>
    <col min="2050" max="2050" width="16.625" customWidth="1"/>
    <col min="2051" max="2051" width="41.125" customWidth="1"/>
    <col min="2305" max="2305" width="22.625" customWidth="1"/>
    <col min="2306" max="2306" width="16.625" customWidth="1"/>
    <col min="2307" max="2307" width="41.125" customWidth="1"/>
    <col min="2561" max="2561" width="22.625" customWidth="1"/>
    <col min="2562" max="2562" width="16.625" customWidth="1"/>
    <col min="2563" max="2563" width="41.125" customWidth="1"/>
    <col min="2817" max="2817" width="22.625" customWidth="1"/>
    <col min="2818" max="2818" width="16.625" customWidth="1"/>
    <col min="2819" max="2819" width="41.125" customWidth="1"/>
    <col min="3073" max="3073" width="22.625" customWidth="1"/>
    <col min="3074" max="3074" width="16.625" customWidth="1"/>
    <col min="3075" max="3075" width="41.125" customWidth="1"/>
    <col min="3329" max="3329" width="22.625" customWidth="1"/>
    <col min="3330" max="3330" width="16.625" customWidth="1"/>
    <col min="3331" max="3331" width="41.125" customWidth="1"/>
    <col min="3585" max="3585" width="22.625" customWidth="1"/>
    <col min="3586" max="3586" width="16.625" customWidth="1"/>
    <col min="3587" max="3587" width="41.125" customWidth="1"/>
    <col min="3841" max="3841" width="22.625" customWidth="1"/>
    <col min="3842" max="3842" width="16.625" customWidth="1"/>
    <col min="3843" max="3843" width="41.125" customWidth="1"/>
    <col min="4097" max="4097" width="22.625" customWidth="1"/>
    <col min="4098" max="4098" width="16.625" customWidth="1"/>
    <col min="4099" max="4099" width="41.125" customWidth="1"/>
    <col min="4353" max="4353" width="22.625" customWidth="1"/>
    <col min="4354" max="4354" width="16.625" customWidth="1"/>
    <col min="4355" max="4355" width="41.125" customWidth="1"/>
    <col min="4609" max="4609" width="22.625" customWidth="1"/>
    <col min="4610" max="4610" width="16.625" customWidth="1"/>
    <col min="4611" max="4611" width="41.125" customWidth="1"/>
    <col min="4865" max="4865" width="22.625" customWidth="1"/>
    <col min="4866" max="4866" width="16.625" customWidth="1"/>
    <col min="4867" max="4867" width="41.125" customWidth="1"/>
    <col min="5121" max="5121" width="22.625" customWidth="1"/>
    <col min="5122" max="5122" width="16.625" customWidth="1"/>
    <col min="5123" max="5123" width="41.125" customWidth="1"/>
    <col min="5377" max="5377" width="22.625" customWidth="1"/>
    <col min="5378" max="5378" width="16.625" customWidth="1"/>
    <col min="5379" max="5379" width="41.125" customWidth="1"/>
    <col min="5633" max="5633" width="22.625" customWidth="1"/>
    <col min="5634" max="5634" width="16.625" customWidth="1"/>
    <col min="5635" max="5635" width="41.125" customWidth="1"/>
    <col min="5889" max="5889" width="22.625" customWidth="1"/>
    <col min="5890" max="5890" width="16.625" customWidth="1"/>
    <col min="5891" max="5891" width="41.125" customWidth="1"/>
    <col min="6145" max="6145" width="22.625" customWidth="1"/>
    <col min="6146" max="6146" width="16.625" customWidth="1"/>
    <col min="6147" max="6147" width="41.125" customWidth="1"/>
    <col min="6401" max="6401" width="22.625" customWidth="1"/>
    <col min="6402" max="6402" width="16.625" customWidth="1"/>
    <col min="6403" max="6403" width="41.125" customWidth="1"/>
    <col min="6657" max="6657" width="22.625" customWidth="1"/>
    <col min="6658" max="6658" width="16.625" customWidth="1"/>
    <col min="6659" max="6659" width="41.125" customWidth="1"/>
    <col min="6913" max="6913" width="22.625" customWidth="1"/>
    <col min="6914" max="6914" width="16.625" customWidth="1"/>
    <col min="6915" max="6915" width="41.125" customWidth="1"/>
    <col min="7169" max="7169" width="22.625" customWidth="1"/>
    <col min="7170" max="7170" width="16.625" customWidth="1"/>
    <col min="7171" max="7171" width="41.125" customWidth="1"/>
    <col min="7425" max="7425" width="22.625" customWidth="1"/>
    <col min="7426" max="7426" width="16.625" customWidth="1"/>
    <col min="7427" max="7427" width="41.125" customWidth="1"/>
    <col min="7681" max="7681" width="22.625" customWidth="1"/>
    <col min="7682" max="7682" width="16.625" customWidth="1"/>
    <col min="7683" max="7683" width="41.125" customWidth="1"/>
    <col min="7937" max="7937" width="22.625" customWidth="1"/>
    <col min="7938" max="7938" width="16.625" customWidth="1"/>
    <col min="7939" max="7939" width="41.125" customWidth="1"/>
    <col min="8193" max="8193" width="22.625" customWidth="1"/>
    <col min="8194" max="8194" width="16.625" customWidth="1"/>
    <col min="8195" max="8195" width="41.125" customWidth="1"/>
    <col min="8449" max="8449" width="22.625" customWidth="1"/>
    <col min="8450" max="8450" width="16.625" customWidth="1"/>
    <col min="8451" max="8451" width="41.125" customWidth="1"/>
    <col min="8705" max="8705" width="22.625" customWidth="1"/>
    <col min="8706" max="8706" width="16.625" customWidth="1"/>
    <col min="8707" max="8707" width="41.125" customWidth="1"/>
    <col min="8961" max="8961" width="22.625" customWidth="1"/>
    <col min="8962" max="8962" width="16.625" customWidth="1"/>
    <col min="8963" max="8963" width="41.125" customWidth="1"/>
    <col min="9217" max="9217" width="22.625" customWidth="1"/>
    <col min="9218" max="9218" width="16.625" customWidth="1"/>
    <col min="9219" max="9219" width="41.125" customWidth="1"/>
    <col min="9473" max="9473" width="22.625" customWidth="1"/>
    <col min="9474" max="9474" width="16.625" customWidth="1"/>
    <col min="9475" max="9475" width="41.125" customWidth="1"/>
    <col min="9729" max="9729" width="22.625" customWidth="1"/>
    <col min="9730" max="9730" width="16.625" customWidth="1"/>
    <col min="9731" max="9731" width="41.125" customWidth="1"/>
    <col min="9985" max="9985" width="22.625" customWidth="1"/>
    <col min="9986" max="9986" width="16.625" customWidth="1"/>
    <col min="9987" max="9987" width="41.125" customWidth="1"/>
    <col min="10241" max="10241" width="22.625" customWidth="1"/>
    <col min="10242" max="10242" width="16.625" customWidth="1"/>
    <col min="10243" max="10243" width="41.125" customWidth="1"/>
    <col min="10497" max="10497" width="22.625" customWidth="1"/>
    <col min="10498" max="10498" width="16.625" customWidth="1"/>
    <col min="10499" max="10499" width="41.125" customWidth="1"/>
    <col min="10753" max="10753" width="22.625" customWidth="1"/>
    <col min="10754" max="10754" width="16.625" customWidth="1"/>
    <col min="10755" max="10755" width="41.125" customWidth="1"/>
    <col min="11009" max="11009" width="22.625" customWidth="1"/>
    <col min="11010" max="11010" width="16.625" customWidth="1"/>
    <col min="11011" max="11011" width="41.125" customWidth="1"/>
    <col min="11265" max="11265" width="22.625" customWidth="1"/>
    <col min="11266" max="11266" width="16.625" customWidth="1"/>
    <col min="11267" max="11267" width="41.125" customWidth="1"/>
    <col min="11521" max="11521" width="22.625" customWidth="1"/>
    <col min="11522" max="11522" width="16.625" customWidth="1"/>
    <col min="11523" max="11523" width="41.125" customWidth="1"/>
    <col min="11777" max="11777" width="22.625" customWidth="1"/>
    <col min="11778" max="11778" width="16.625" customWidth="1"/>
    <col min="11779" max="11779" width="41.125" customWidth="1"/>
    <col min="12033" max="12033" width="22.625" customWidth="1"/>
    <col min="12034" max="12034" width="16.625" customWidth="1"/>
    <col min="12035" max="12035" width="41.125" customWidth="1"/>
    <col min="12289" max="12289" width="22.625" customWidth="1"/>
    <col min="12290" max="12290" width="16.625" customWidth="1"/>
    <col min="12291" max="12291" width="41.125" customWidth="1"/>
    <col min="12545" max="12545" width="22.625" customWidth="1"/>
    <col min="12546" max="12546" width="16.625" customWidth="1"/>
    <col min="12547" max="12547" width="41.125" customWidth="1"/>
    <col min="12801" max="12801" width="22.625" customWidth="1"/>
    <col min="12802" max="12802" width="16.625" customWidth="1"/>
    <col min="12803" max="12803" width="41.125" customWidth="1"/>
    <col min="13057" max="13057" width="22.625" customWidth="1"/>
    <col min="13058" max="13058" width="16.625" customWidth="1"/>
    <col min="13059" max="13059" width="41.125" customWidth="1"/>
    <col min="13313" max="13313" width="22.625" customWidth="1"/>
    <col min="13314" max="13314" width="16.625" customWidth="1"/>
    <col min="13315" max="13315" width="41.125" customWidth="1"/>
    <col min="13569" max="13569" width="22.625" customWidth="1"/>
    <col min="13570" max="13570" width="16.625" customWidth="1"/>
    <col min="13571" max="13571" width="41.125" customWidth="1"/>
    <col min="13825" max="13825" width="22.625" customWidth="1"/>
    <col min="13826" max="13826" width="16.625" customWidth="1"/>
    <col min="13827" max="13827" width="41.125" customWidth="1"/>
    <col min="14081" max="14081" width="22.625" customWidth="1"/>
    <col min="14082" max="14082" width="16.625" customWidth="1"/>
    <col min="14083" max="14083" width="41.125" customWidth="1"/>
    <col min="14337" max="14337" width="22.625" customWidth="1"/>
    <col min="14338" max="14338" width="16.625" customWidth="1"/>
    <col min="14339" max="14339" width="41.125" customWidth="1"/>
    <col min="14593" max="14593" width="22.625" customWidth="1"/>
    <col min="14594" max="14594" width="16.625" customWidth="1"/>
    <col min="14595" max="14595" width="41.125" customWidth="1"/>
    <col min="14849" max="14849" width="22.625" customWidth="1"/>
    <col min="14850" max="14850" width="16.625" customWidth="1"/>
    <col min="14851" max="14851" width="41.125" customWidth="1"/>
    <col min="15105" max="15105" width="22.625" customWidth="1"/>
    <col min="15106" max="15106" width="16.625" customWidth="1"/>
    <col min="15107" max="15107" width="41.125" customWidth="1"/>
    <col min="15361" max="15361" width="22.625" customWidth="1"/>
    <col min="15362" max="15362" width="16.625" customWidth="1"/>
    <col min="15363" max="15363" width="41.125" customWidth="1"/>
    <col min="15617" max="15617" width="22.625" customWidth="1"/>
    <col min="15618" max="15618" width="16.625" customWidth="1"/>
    <col min="15619" max="15619" width="41.125" customWidth="1"/>
    <col min="15873" max="15873" width="22.625" customWidth="1"/>
    <col min="15874" max="15874" width="16.625" customWidth="1"/>
    <col min="15875" max="15875" width="41.125" customWidth="1"/>
    <col min="16129" max="16129" width="22.625" customWidth="1"/>
    <col min="16130" max="16130" width="16.625" customWidth="1"/>
    <col min="16131" max="16131" width="41.125" customWidth="1"/>
  </cols>
  <sheetData>
    <row r="1" spans="1:10" ht="24" customHeight="1" x14ac:dyDescent="0.15">
      <c r="A1" s="159" t="s">
        <v>99</v>
      </c>
      <c r="B1" s="159"/>
      <c r="C1" s="159"/>
    </row>
    <row r="2" spans="1:10" ht="24" customHeight="1" x14ac:dyDescent="0.15">
      <c r="B2" s="79"/>
      <c r="C2" s="79"/>
      <c r="D2" s="79"/>
      <c r="E2" s="79"/>
      <c r="F2" s="79"/>
      <c r="G2" s="79"/>
      <c r="H2" s="79"/>
      <c r="I2" s="79"/>
      <c r="J2" s="79"/>
    </row>
    <row r="3" spans="1:10" ht="16.5" customHeight="1" x14ac:dyDescent="0.15">
      <c r="A3" s="160" t="s">
        <v>86</v>
      </c>
      <c r="B3" s="160"/>
      <c r="C3" s="160"/>
      <c r="D3" s="79"/>
      <c r="E3" s="79"/>
      <c r="F3" s="79"/>
      <c r="G3" s="79"/>
      <c r="H3" s="79"/>
      <c r="I3" s="79"/>
      <c r="J3" s="79"/>
    </row>
    <row r="4" spans="1:10" ht="16.5" customHeight="1" x14ac:dyDescent="0.15">
      <c r="A4" s="160" t="s">
        <v>87</v>
      </c>
      <c r="B4" s="160"/>
      <c r="C4" s="160"/>
      <c r="D4" s="79"/>
      <c r="E4" s="79"/>
      <c r="F4" s="79"/>
      <c r="G4" s="79"/>
      <c r="H4" s="79"/>
      <c r="I4" s="79"/>
      <c r="J4" s="79"/>
    </row>
    <row r="5" spans="1:10" ht="18.6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ht="18.600000000000001" customHeight="1" x14ac:dyDescent="0.15">
      <c r="A6" s="3"/>
      <c r="B6" s="3"/>
      <c r="C6" s="6" t="s">
        <v>3</v>
      </c>
    </row>
    <row r="7" spans="1:10" ht="18.600000000000001" customHeight="1" x14ac:dyDescent="0.15">
      <c r="A7" s="3"/>
      <c r="B7" s="3"/>
      <c r="C7" s="6"/>
    </row>
    <row r="8" spans="1:10" ht="18.600000000000001" customHeight="1" x14ac:dyDescent="0.15">
      <c r="A8" s="3"/>
      <c r="B8" s="3"/>
      <c r="C8" s="7" t="s">
        <v>4</v>
      </c>
    </row>
    <row r="9" spans="1:10" ht="18.600000000000001" customHeight="1" x14ac:dyDescent="0.15">
      <c r="A9" s="80" t="s">
        <v>88</v>
      </c>
      <c r="B9" s="13">
        <v>6115612</v>
      </c>
      <c r="C9" s="81"/>
    </row>
    <row r="10" spans="1:10" ht="18.600000000000001" customHeight="1" x14ac:dyDescent="0.15">
      <c r="A10" s="3"/>
      <c r="B10" s="3"/>
      <c r="C10" s="7"/>
    </row>
    <row r="11" spans="1:10" ht="18.600000000000001" customHeight="1" x14ac:dyDescent="0.15">
      <c r="A11" s="3"/>
      <c r="B11" s="3"/>
    </row>
    <row r="12" spans="1:10" ht="18.600000000000001" customHeight="1" x14ac:dyDescent="0.15">
      <c r="A12" s="155" t="s">
        <v>89</v>
      </c>
      <c r="B12" s="156"/>
      <c r="C12" s="157"/>
    </row>
    <row r="13" spans="1:10" ht="18.600000000000001" customHeight="1" x14ac:dyDescent="0.15">
      <c r="A13" s="82" t="s">
        <v>6</v>
      </c>
      <c r="B13" s="82" t="s">
        <v>90</v>
      </c>
      <c r="C13" s="82" t="s">
        <v>91</v>
      </c>
    </row>
    <row r="14" spans="1:10" ht="18.600000000000001" customHeight="1" x14ac:dyDescent="0.15">
      <c r="A14" s="13" t="s">
        <v>92</v>
      </c>
      <c r="B14" s="13">
        <v>800000</v>
      </c>
      <c r="C14" s="83" t="s">
        <v>100</v>
      </c>
    </row>
    <row r="15" spans="1:10" ht="18.600000000000001" customHeight="1" thickBot="1" x14ac:dyDescent="0.2">
      <c r="A15" s="84" t="s">
        <v>22</v>
      </c>
      <c r="B15" s="84">
        <v>53</v>
      </c>
      <c r="C15" s="85" t="s">
        <v>23</v>
      </c>
    </row>
    <row r="16" spans="1:10" ht="18.600000000000001" customHeight="1" thickTop="1" x14ac:dyDescent="0.15">
      <c r="A16" s="86" t="s">
        <v>25</v>
      </c>
      <c r="B16" s="41">
        <f>SUM(B14:B15)</f>
        <v>800053</v>
      </c>
      <c r="C16" s="87"/>
    </row>
    <row r="17" spans="1:3" ht="18.600000000000001" customHeight="1" x14ac:dyDescent="0.15">
      <c r="A17" s="44"/>
      <c r="B17" s="44"/>
      <c r="C17" s="88"/>
    </row>
    <row r="18" spans="1:3" ht="18.600000000000001" customHeight="1" x14ac:dyDescent="0.15">
      <c r="A18" s="44"/>
      <c r="B18" s="44"/>
      <c r="C18" s="44"/>
    </row>
    <row r="19" spans="1:3" ht="18.600000000000001" customHeight="1" x14ac:dyDescent="0.15">
      <c r="A19" s="155" t="s">
        <v>26</v>
      </c>
      <c r="B19" s="156"/>
      <c r="C19" s="157"/>
    </row>
    <row r="20" spans="1:3" ht="18.600000000000001" customHeight="1" x14ac:dyDescent="0.15">
      <c r="A20" s="89" t="s">
        <v>6</v>
      </c>
      <c r="B20" s="82" t="s">
        <v>90</v>
      </c>
      <c r="C20" s="82" t="s">
        <v>91</v>
      </c>
    </row>
    <row r="21" spans="1:3" ht="18.600000000000001" customHeight="1" x14ac:dyDescent="0.15">
      <c r="A21" s="20" t="s">
        <v>93</v>
      </c>
      <c r="B21" s="20"/>
      <c r="C21" s="95"/>
    </row>
    <row r="22" spans="1:3" ht="18.600000000000001" customHeight="1" thickBot="1" x14ac:dyDescent="0.2">
      <c r="A22" s="90"/>
      <c r="B22" s="91"/>
      <c r="C22" s="92"/>
    </row>
    <row r="23" spans="1:3" ht="18.600000000000001" customHeight="1" thickTop="1" x14ac:dyDescent="0.15">
      <c r="A23" s="86" t="s">
        <v>82</v>
      </c>
      <c r="B23" s="41">
        <f>SUM(B21:B22)</f>
        <v>0</v>
      </c>
      <c r="C23" s="87"/>
    </row>
    <row r="24" spans="1:3" ht="18.600000000000001" customHeight="1" x14ac:dyDescent="0.15">
      <c r="A24" s="3"/>
      <c r="B24" s="3"/>
      <c r="C24" s="3"/>
    </row>
    <row r="25" spans="1:3" ht="18.600000000000001" customHeight="1" x14ac:dyDescent="0.15">
      <c r="A25" s="3"/>
      <c r="B25" s="3"/>
      <c r="C25" s="3"/>
    </row>
    <row r="26" spans="1:3" ht="18.600000000000001" customHeight="1" x14ac:dyDescent="0.15">
      <c r="A26" s="13" t="s">
        <v>94</v>
      </c>
      <c r="B26" s="12">
        <f>B9+B16-B23</f>
        <v>6915665</v>
      </c>
      <c r="C26" s="83"/>
    </row>
    <row r="27" spans="1:3" ht="18" customHeight="1" x14ac:dyDescent="0.15"/>
    <row r="28" spans="1:3" ht="18" customHeight="1" x14ac:dyDescent="0.15"/>
    <row r="29" spans="1:3" ht="18" customHeight="1" x14ac:dyDescent="0.15">
      <c r="A29" s="93" t="s">
        <v>101</v>
      </c>
    </row>
    <row r="30" spans="1:3" ht="18" customHeight="1" x14ac:dyDescent="0.15"/>
    <row r="31" spans="1:3" ht="18" customHeight="1" x14ac:dyDescent="0.15">
      <c r="A31" s="94" t="s">
        <v>96</v>
      </c>
    </row>
    <row r="32" spans="1:3" ht="18" customHeight="1" x14ac:dyDescent="0.15"/>
    <row r="33" spans="3:3" ht="18" customHeight="1" x14ac:dyDescent="0.15">
      <c r="C33" t="s">
        <v>97</v>
      </c>
    </row>
    <row r="34" spans="3:3" ht="18" customHeight="1" x14ac:dyDescent="0.15">
      <c r="C34" t="s">
        <v>98</v>
      </c>
    </row>
  </sheetData>
  <mergeCells count="5">
    <mergeCell ref="A1:C1"/>
    <mergeCell ref="A3:C3"/>
    <mergeCell ref="A4:C4"/>
    <mergeCell ref="A12:C12"/>
    <mergeCell ref="A19:C19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BE0A-0F11-4A95-992F-AF3191C70D94}">
  <dimension ref="A1:J36"/>
  <sheetViews>
    <sheetView workbookViewId="0">
      <selection activeCell="A2" sqref="A2"/>
    </sheetView>
  </sheetViews>
  <sheetFormatPr defaultRowHeight="13.5" x14ac:dyDescent="0.15"/>
  <cols>
    <col min="1" max="1" width="22.625" customWidth="1"/>
    <col min="2" max="2" width="16.625" customWidth="1"/>
    <col min="3" max="3" width="41.125" customWidth="1"/>
    <col min="257" max="257" width="22.625" customWidth="1"/>
    <col min="258" max="258" width="16.625" customWidth="1"/>
    <col min="259" max="259" width="41.125" customWidth="1"/>
    <col min="513" max="513" width="22.625" customWidth="1"/>
    <col min="514" max="514" width="16.625" customWidth="1"/>
    <col min="515" max="515" width="41.125" customWidth="1"/>
    <col min="769" max="769" width="22.625" customWidth="1"/>
    <col min="770" max="770" width="16.625" customWidth="1"/>
    <col min="771" max="771" width="41.125" customWidth="1"/>
    <col min="1025" max="1025" width="22.625" customWidth="1"/>
    <col min="1026" max="1026" width="16.625" customWidth="1"/>
    <col min="1027" max="1027" width="41.125" customWidth="1"/>
    <col min="1281" max="1281" width="22.625" customWidth="1"/>
    <col min="1282" max="1282" width="16.625" customWidth="1"/>
    <col min="1283" max="1283" width="41.125" customWidth="1"/>
    <col min="1537" max="1537" width="22.625" customWidth="1"/>
    <col min="1538" max="1538" width="16.625" customWidth="1"/>
    <col min="1539" max="1539" width="41.125" customWidth="1"/>
    <col min="1793" max="1793" width="22.625" customWidth="1"/>
    <col min="1794" max="1794" width="16.625" customWidth="1"/>
    <col min="1795" max="1795" width="41.125" customWidth="1"/>
    <col min="2049" max="2049" width="22.625" customWidth="1"/>
    <col min="2050" max="2050" width="16.625" customWidth="1"/>
    <col min="2051" max="2051" width="41.125" customWidth="1"/>
    <col min="2305" max="2305" width="22.625" customWidth="1"/>
    <col min="2306" max="2306" width="16.625" customWidth="1"/>
    <col min="2307" max="2307" width="41.125" customWidth="1"/>
    <col min="2561" max="2561" width="22.625" customWidth="1"/>
    <col min="2562" max="2562" width="16.625" customWidth="1"/>
    <col min="2563" max="2563" width="41.125" customWidth="1"/>
    <col min="2817" max="2817" width="22.625" customWidth="1"/>
    <col min="2818" max="2818" width="16.625" customWidth="1"/>
    <col min="2819" max="2819" width="41.125" customWidth="1"/>
    <col min="3073" max="3073" width="22.625" customWidth="1"/>
    <col min="3074" max="3074" width="16.625" customWidth="1"/>
    <col min="3075" max="3075" width="41.125" customWidth="1"/>
    <col min="3329" max="3329" width="22.625" customWidth="1"/>
    <col min="3330" max="3330" width="16.625" customWidth="1"/>
    <col min="3331" max="3331" width="41.125" customWidth="1"/>
    <col min="3585" max="3585" width="22.625" customWidth="1"/>
    <col min="3586" max="3586" width="16.625" customWidth="1"/>
    <col min="3587" max="3587" width="41.125" customWidth="1"/>
    <col min="3841" max="3841" width="22.625" customWidth="1"/>
    <col min="3842" max="3842" width="16.625" customWidth="1"/>
    <col min="3843" max="3843" width="41.125" customWidth="1"/>
    <col min="4097" max="4097" width="22.625" customWidth="1"/>
    <col min="4098" max="4098" width="16.625" customWidth="1"/>
    <col min="4099" max="4099" width="41.125" customWidth="1"/>
    <col min="4353" max="4353" width="22.625" customWidth="1"/>
    <col min="4354" max="4354" width="16.625" customWidth="1"/>
    <col min="4355" max="4355" width="41.125" customWidth="1"/>
    <col min="4609" max="4609" width="22.625" customWidth="1"/>
    <col min="4610" max="4610" width="16.625" customWidth="1"/>
    <col min="4611" max="4611" width="41.125" customWidth="1"/>
    <col min="4865" max="4865" width="22.625" customWidth="1"/>
    <col min="4866" max="4866" width="16.625" customWidth="1"/>
    <col min="4867" max="4867" width="41.125" customWidth="1"/>
    <col min="5121" max="5121" width="22.625" customWidth="1"/>
    <col min="5122" max="5122" width="16.625" customWidth="1"/>
    <col min="5123" max="5123" width="41.125" customWidth="1"/>
    <col min="5377" max="5377" width="22.625" customWidth="1"/>
    <col min="5378" max="5378" width="16.625" customWidth="1"/>
    <col min="5379" max="5379" width="41.125" customWidth="1"/>
    <col min="5633" max="5633" width="22.625" customWidth="1"/>
    <col min="5634" max="5634" width="16.625" customWidth="1"/>
    <col min="5635" max="5635" width="41.125" customWidth="1"/>
    <col min="5889" max="5889" width="22.625" customWidth="1"/>
    <col min="5890" max="5890" width="16.625" customWidth="1"/>
    <col min="5891" max="5891" width="41.125" customWidth="1"/>
    <col min="6145" max="6145" width="22.625" customWidth="1"/>
    <col min="6146" max="6146" width="16.625" customWidth="1"/>
    <col min="6147" max="6147" width="41.125" customWidth="1"/>
    <col min="6401" max="6401" width="22.625" customWidth="1"/>
    <col min="6402" max="6402" width="16.625" customWidth="1"/>
    <col min="6403" max="6403" width="41.125" customWidth="1"/>
    <col min="6657" max="6657" width="22.625" customWidth="1"/>
    <col min="6658" max="6658" width="16.625" customWidth="1"/>
    <col min="6659" max="6659" width="41.125" customWidth="1"/>
    <col min="6913" max="6913" width="22.625" customWidth="1"/>
    <col min="6914" max="6914" width="16.625" customWidth="1"/>
    <col min="6915" max="6915" width="41.125" customWidth="1"/>
    <col min="7169" max="7169" width="22.625" customWidth="1"/>
    <col min="7170" max="7170" width="16.625" customWidth="1"/>
    <col min="7171" max="7171" width="41.125" customWidth="1"/>
    <col min="7425" max="7425" width="22.625" customWidth="1"/>
    <col min="7426" max="7426" width="16.625" customWidth="1"/>
    <col min="7427" max="7427" width="41.125" customWidth="1"/>
    <col min="7681" max="7681" width="22.625" customWidth="1"/>
    <col min="7682" max="7682" width="16.625" customWidth="1"/>
    <col min="7683" max="7683" width="41.125" customWidth="1"/>
    <col min="7937" max="7937" width="22.625" customWidth="1"/>
    <col min="7938" max="7938" width="16.625" customWidth="1"/>
    <col min="7939" max="7939" width="41.125" customWidth="1"/>
    <col min="8193" max="8193" width="22.625" customWidth="1"/>
    <col min="8194" max="8194" width="16.625" customWidth="1"/>
    <col min="8195" max="8195" width="41.125" customWidth="1"/>
    <col min="8449" max="8449" width="22.625" customWidth="1"/>
    <col min="8450" max="8450" width="16.625" customWidth="1"/>
    <col min="8451" max="8451" width="41.125" customWidth="1"/>
    <col min="8705" max="8705" width="22.625" customWidth="1"/>
    <col min="8706" max="8706" width="16.625" customWidth="1"/>
    <col min="8707" max="8707" width="41.125" customWidth="1"/>
    <col min="8961" max="8961" width="22.625" customWidth="1"/>
    <col min="8962" max="8962" width="16.625" customWidth="1"/>
    <col min="8963" max="8963" width="41.125" customWidth="1"/>
    <col min="9217" max="9217" width="22.625" customWidth="1"/>
    <col min="9218" max="9218" width="16.625" customWidth="1"/>
    <col min="9219" max="9219" width="41.125" customWidth="1"/>
    <col min="9473" max="9473" width="22.625" customWidth="1"/>
    <col min="9474" max="9474" width="16.625" customWidth="1"/>
    <col min="9475" max="9475" width="41.125" customWidth="1"/>
    <col min="9729" max="9729" width="22.625" customWidth="1"/>
    <col min="9730" max="9730" width="16.625" customWidth="1"/>
    <col min="9731" max="9731" width="41.125" customWidth="1"/>
    <col min="9985" max="9985" width="22.625" customWidth="1"/>
    <col min="9986" max="9986" width="16.625" customWidth="1"/>
    <col min="9987" max="9987" width="41.125" customWidth="1"/>
    <col min="10241" max="10241" width="22.625" customWidth="1"/>
    <col min="10242" max="10242" width="16.625" customWidth="1"/>
    <col min="10243" max="10243" width="41.125" customWidth="1"/>
    <col min="10497" max="10497" width="22.625" customWidth="1"/>
    <col min="10498" max="10498" width="16.625" customWidth="1"/>
    <col min="10499" max="10499" width="41.125" customWidth="1"/>
    <col min="10753" max="10753" width="22.625" customWidth="1"/>
    <col min="10754" max="10754" width="16.625" customWidth="1"/>
    <col min="10755" max="10755" width="41.125" customWidth="1"/>
    <col min="11009" max="11009" width="22.625" customWidth="1"/>
    <col min="11010" max="11010" width="16.625" customWidth="1"/>
    <col min="11011" max="11011" width="41.125" customWidth="1"/>
    <col min="11265" max="11265" width="22.625" customWidth="1"/>
    <col min="11266" max="11266" width="16.625" customWidth="1"/>
    <col min="11267" max="11267" width="41.125" customWidth="1"/>
    <col min="11521" max="11521" width="22.625" customWidth="1"/>
    <col min="11522" max="11522" width="16.625" customWidth="1"/>
    <col min="11523" max="11523" width="41.125" customWidth="1"/>
    <col min="11777" max="11777" width="22.625" customWidth="1"/>
    <col min="11778" max="11778" width="16.625" customWidth="1"/>
    <col min="11779" max="11779" width="41.125" customWidth="1"/>
    <col min="12033" max="12033" width="22.625" customWidth="1"/>
    <col min="12034" max="12034" width="16.625" customWidth="1"/>
    <col min="12035" max="12035" width="41.125" customWidth="1"/>
    <col min="12289" max="12289" width="22.625" customWidth="1"/>
    <col min="12290" max="12290" width="16.625" customWidth="1"/>
    <col min="12291" max="12291" width="41.125" customWidth="1"/>
    <col min="12545" max="12545" width="22.625" customWidth="1"/>
    <col min="12546" max="12546" width="16.625" customWidth="1"/>
    <col min="12547" max="12547" width="41.125" customWidth="1"/>
    <col min="12801" max="12801" width="22.625" customWidth="1"/>
    <col min="12802" max="12802" width="16.625" customWidth="1"/>
    <col min="12803" max="12803" width="41.125" customWidth="1"/>
    <col min="13057" max="13057" width="22.625" customWidth="1"/>
    <col min="13058" max="13058" width="16.625" customWidth="1"/>
    <col min="13059" max="13059" width="41.125" customWidth="1"/>
    <col min="13313" max="13313" width="22.625" customWidth="1"/>
    <col min="13314" max="13314" width="16.625" customWidth="1"/>
    <col min="13315" max="13315" width="41.125" customWidth="1"/>
    <col min="13569" max="13569" width="22.625" customWidth="1"/>
    <col min="13570" max="13570" width="16.625" customWidth="1"/>
    <col min="13571" max="13571" width="41.125" customWidth="1"/>
    <col min="13825" max="13825" width="22.625" customWidth="1"/>
    <col min="13826" max="13826" width="16.625" customWidth="1"/>
    <col min="13827" max="13827" width="41.125" customWidth="1"/>
    <col min="14081" max="14081" width="22.625" customWidth="1"/>
    <col min="14082" max="14082" width="16.625" customWidth="1"/>
    <col min="14083" max="14083" width="41.125" customWidth="1"/>
    <col min="14337" max="14337" width="22.625" customWidth="1"/>
    <col min="14338" max="14338" width="16.625" customWidth="1"/>
    <col min="14339" max="14339" width="41.125" customWidth="1"/>
    <col min="14593" max="14593" width="22.625" customWidth="1"/>
    <col min="14594" max="14594" width="16.625" customWidth="1"/>
    <col min="14595" max="14595" width="41.125" customWidth="1"/>
    <col min="14849" max="14849" width="22.625" customWidth="1"/>
    <col min="14850" max="14850" width="16.625" customWidth="1"/>
    <col min="14851" max="14851" width="41.125" customWidth="1"/>
    <col min="15105" max="15105" width="22.625" customWidth="1"/>
    <col min="15106" max="15106" width="16.625" customWidth="1"/>
    <col min="15107" max="15107" width="41.125" customWidth="1"/>
    <col min="15361" max="15361" width="22.625" customWidth="1"/>
    <col min="15362" max="15362" width="16.625" customWidth="1"/>
    <col min="15363" max="15363" width="41.125" customWidth="1"/>
    <col min="15617" max="15617" width="22.625" customWidth="1"/>
    <col min="15618" max="15618" width="16.625" customWidth="1"/>
    <col min="15619" max="15619" width="41.125" customWidth="1"/>
    <col min="15873" max="15873" width="22.625" customWidth="1"/>
    <col min="15874" max="15874" width="16.625" customWidth="1"/>
    <col min="15875" max="15875" width="41.125" customWidth="1"/>
    <col min="16129" max="16129" width="22.625" customWidth="1"/>
    <col min="16130" max="16130" width="16.625" customWidth="1"/>
    <col min="16131" max="16131" width="41.125" customWidth="1"/>
  </cols>
  <sheetData>
    <row r="1" spans="1:10" ht="24" customHeight="1" x14ac:dyDescent="0.15">
      <c r="A1" s="159" t="s">
        <v>174</v>
      </c>
      <c r="B1" s="159"/>
      <c r="C1" s="159"/>
    </row>
    <row r="2" spans="1:10" ht="24" customHeight="1" x14ac:dyDescent="0.15">
      <c r="B2" s="79"/>
      <c r="C2" s="79"/>
      <c r="D2" s="79"/>
      <c r="E2" s="79"/>
      <c r="F2" s="79"/>
      <c r="G2" s="79"/>
      <c r="H2" s="79"/>
      <c r="I2" s="79"/>
      <c r="J2" s="79"/>
    </row>
    <row r="3" spans="1:10" ht="16.5" customHeight="1" x14ac:dyDescent="0.15">
      <c r="A3" s="160" t="s">
        <v>86</v>
      </c>
      <c r="B3" s="160"/>
      <c r="C3" s="160"/>
      <c r="D3" s="79"/>
      <c r="E3" s="79"/>
      <c r="F3" s="79"/>
      <c r="G3" s="79"/>
      <c r="H3" s="79"/>
      <c r="I3" s="79"/>
      <c r="J3" s="79"/>
    </row>
    <row r="4" spans="1:10" ht="16.5" customHeight="1" x14ac:dyDescent="0.15">
      <c r="A4" s="160" t="s">
        <v>87</v>
      </c>
      <c r="B4" s="160"/>
      <c r="C4" s="160"/>
      <c r="D4" s="79"/>
      <c r="E4" s="79"/>
      <c r="F4" s="79"/>
      <c r="G4" s="79"/>
      <c r="H4" s="79"/>
      <c r="I4" s="79"/>
      <c r="J4" s="79"/>
    </row>
    <row r="5" spans="1:10" ht="18.6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ht="18.600000000000001" customHeight="1" x14ac:dyDescent="0.15">
      <c r="A6" s="3"/>
      <c r="B6" s="3"/>
      <c r="C6" s="6" t="s">
        <v>3</v>
      </c>
    </row>
    <row r="7" spans="1:10" ht="18.600000000000001" customHeight="1" x14ac:dyDescent="0.15">
      <c r="A7" s="3"/>
      <c r="B7" s="3"/>
      <c r="C7" s="6"/>
    </row>
    <row r="8" spans="1:10" ht="18.600000000000001" customHeight="1" x14ac:dyDescent="0.15">
      <c r="A8" s="3"/>
      <c r="B8" s="3"/>
      <c r="C8" s="7" t="s">
        <v>4</v>
      </c>
    </row>
    <row r="9" spans="1:10" ht="18.600000000000001" customHeight="1" x14ac:dyDescent="0.15">
      <c r="A9" s="80" t="s">
        <v>88</v>
      </c>
      <c r="B9" s="13">
        <v>6226564</v>
      </c>
      <c r="C9" s="81"/>
    </row>
    <row r="10" spans="1:10" ht="18.600000000000001" customHeight="1" x14ac:dyDescent="0.15">
      <c r="A10" s="3"/>
      <c r="B10" s="3"/>
      <c r="C10" s="7"/>
    </row>
    <row r="11" spans="1:10" ht="18.600000000000001" customHeight="1" x14ac:dyDescent="0.15">
      <c r="A11" s="3"/>
      <c r="B11" s="3"/>
    </row>
    <row r="12" spans="1:10" ht="18.600000000000001" customHeight="1" x14ac:dyDescent="0.15">
      <c r="A12" s="155" t="s">
        <v>89</v>
      </c>
      <c r="B12" s="156"/>
      <c r="C12" s="157"/>
    </row>
    <row r="13" spans="1:10" ht="18.600000000000001" customHeight="1" x14ac:dyDescent="0.15">
      <c r="A13" s="82" t="s">
        <v>6</v>
      </c>
      <c r="B13" s="82" t="s">
        <v>90</v>
      </c>
      <c r="C13" s="82" t="s">
        <v>91</v>
      </c>
    </row>
    <row r="14" spans="1:10" ht="18.600000000000001" customHeight="1" x14ac:dyDescent="0.15">
      <c r="A14" s="13" t="s">
        <v>92</v>
      </c>
      <c r="B14" s="13">
        <v>300000</v>
      </c>
      <c r="C14" s="83"/>
    </row>
    <row r="15" spans="1:10" ht="18.600000000000001" customHeight="1" x14ac:dyDescent="0.15">
      <c r="A15" s="13" t="s">
        <v>102</v>
      </c>
      <c r="B15" s="13">
        <v>300000</v>
      </c>
      <c r="C15" s="83"/>
    </row>
    <row r="16" spans="1:10" ht="18.600000000000001" customHeight="1" x14ac:dyDescent="0.15">
      <c r="A16" s="13" t="s">
        <v>103</v>
      </c>
      <c r="B16" s="13">
        <v>300000</v>
      </c>
      <c r="C16" s="83"/>
    </row>
    <row r="17" spans="1:3" ht="18.600000000000001" customHeight="1" thickBot="1" x14ac:dyDescent="0.2">
      <c r="A17" s="84" t="s">
        <v>22</v>
      </c>
      <c r="B17" s="84">
        <v>50</v>
      </c>
      <c r="C17" s="85" t="s">
        <v>23</v>
      </c>
    </row>
    <row r="18" spans="1:3" ht="18.600000000000001" customHeight="1" thickTop="1" x14ac:dyDescent="0.15">
      <c r="A18" s="86" t="s">
        <v>25</v>
      </c>
      <c r="B18" s="41">
        <f>SUM(B14:B17)</f>
        <v>900050</v>
      </c>
      <c r="C18" s="87"/>
    </row>
    <row r="19" spans="1:3" ht="18.600000000000001" customHeight="1" x14ac:dyDescent="0.15">
      <c r="A19" s="44"/>
      <c r="B19" s="44"/>
      <c r="C19" s="88"/>
    </row>
    <row r="20" spans="1:3" ht="18.600000000000001" customHeight="1" x14ac:dyDescent="0.15">
      <c r="A20" s="44"/>
      <c r="B20" s="44"/>
      <c r="C20" s="44"/>
    </row>
    <row r="21" spans="1:3" ht="18.600000000000001" customHeight="1" x14ac:dyDescent="0.15">
      <c r="A21" s="155" t="s">
        <v>26</v>
      </c>
      <c r="B21" s="156"/>
      <c r="C21" s="157"/>
    </row>
    <row r="22" spans="1:3" ht="18.600000000000001" customHeight="1" x14ac:dyDescent="0.15">
      <c r="A22" s="89" t="s">
        <v>6</v>
      </c>
      <c r="B22" s="82" t="s">
        <v>90</v>
      </c>
      <c r="C22" s="82" t="s">
        <v>91</v>
      </c>
    </row>
    <row r="23" spans="1:3" ht="18.600000000000001" customHeight="1" x14ac:dyDescent="0.15">
      <c r="A23" s="20" t="s">
        <v>93</v>
      </c>
      <c r="B23" s="20"/>
      <c r="C23" s="95"/>
    </row>
    <row r="24" spans="1:3" ht="18.600000000000001" customHeight="1" thickBot="1" x14ac:dyDescent="0.2">
      <c r="A24" s="90"/>
      <c r="B24" s="91"/>
      <c r="C24" s="92"/>
    </row>
    <row r="25" spans="1:3" ht="18.600000000000001" customHeight="1" thickTop="1" x14ac:dyDescent="0.15">
      <c r="A25" s="86" t="s">
        <v>82</v>
      </c>
      <c r="B25" s="41">
        <f>SUM(B23:B24)</f>
        <v>0</v>
      </c>
      <c r="C25" s="87"/>
    </row>
    <row r="26" spans="1:3" ht="18.600000000000001" customHeight="1" x14ac:dyDescent="0.15">
      <c r="A26" s="3"/>
      <c r="B26" s="3"/>
      <c r="C26" s="3"/>
    </row>
    <row r="27" spans="1:3" ht="18.600000000000001" customHeight="1" x14ac:dyDescent="0.15">
      <c r="A27" s="3"/>
      <c r="B27" s="3"/>
      <c r="C27" s="3"/>
    </row>
    <row r="28" spans="1:3" ht="18.600000000000001" customHeight="1" x14ac:dyDescent="0.15">
      <c r="A28" s="13" t="s">
        <v>94</v>
      </c>
      <c r="B28" s="12">
        <f>B9+B18-B25</f>
        <v>7126614</v>
      </c>
      <c r="C28" s="83"/>
    </row>
    <row r="29" spans="1:3" ht="18" customHeight="1" x14ac:dyDescent="0.15"/>
    <row r="30" spans="1:3" ht="18" customHeight="1" x14ac:dyDescent="0.15"/>
    <row r="31" spans="1:3" ht="18" customHeight="1" x14ac:dyDescent="0.15">
      <c r="A31" s="93" t="s">
        <v>104</v>
      </c>
    </row>
    <row r="32" spans="1:3" ht="18" customHeight="1" x14ac:dyDescent="0.15"/>
    <row r="33" spans="1:3" ht="18" customHeight="1" x14ac:dyDescent="0.15">
      <c r="A33" s="94" t="s">
        <v>96</v>
      </c>
    </row>
    <row r="34" spans="1:3" ht="18" customHeight="1" x14ac:dyDescent="0.15"/>
    <row r="35" spans="1:3" ht="18" customHeight="1" x14ac:dyDescent="0.15">
      <c r="C35" t="s">
        <v>97</v>
      </c>
    </row>
    <row r="36" spans="1:3" ht="18" customHeight="1" x14ac:dyDescent="0.15">
      <c r="C36" t="s">
        <v>98</v>
      </c>
    </row>
  </sheetData>
  <mergeCells count="5">
    <mergeCell ref="A1:C1"/>
    <mergeCell ref="A3:C3"/>
    <mergeCell ref="A4:C4"/>
    <mergeCell ref="A12:C12"/>
    <mergeCell ref="A21:C21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38C3-2602-4DD9-950E-469EA1EE0428}">
  <dimension ref="A1:F44"/>
  <sheetViews>
    <sheetView workbookViewId="0">
      <selection activeCell="F42" sqref="F42"/>
    </sheetView>
  </sheetViews>
  <sheetFormatPr defaultRowHeight="13.5" x14ac:dyDescent="0.15"/>
  <cols>
    <col min="1" max="1" width="0.625" customWidth="1"/>
    <col min="2" max="2" width="22.625" customWidth="1"/>
    <col min="3" max="3" width="0.625" customWidth="1"/>
    <col min="4" max="4" width="14.375" style="78" customWidth="1"/>
    <col min="5" max="5" width="0.625" style="78" customWidth="1"/>
    <col min="6" max="6" width="48.125" style="78" customWidth="1"/>
    <col min="257" max="257" width="0.625" customWidth="1"/>
    <col min="258" max="258" width="22.625" customWidth="1"/>
    <col min="259" max="259" width="0.625" customWidth="1"/>
    <col min="260" max="260" width="14.375" customWidth="1"/>
    <col min="261" max="261" width="0.625" customWidth="1"/>
    <col min="262" max="262" width="48.125" customWidth="1"/>
    <col min="513" max="513" width="0.625" customWidth="1"/>
    <col min="514" max="514" width="22.625" customWidth="1"/>
    <col min="515" max="515" width="0.625" customWidth="1"/>
    <col min="516" max="516" width="14.375" customWidth="1"/>
    <col min="517" max="517" width="0.625" customWidth="1"/>
    <col min="518" max="518" width="48.125" customWidth="1"/>
    <col min="769" max="769" width="0.625" customWidth="1"/>
    <col min="770" max="770" width="22.625" customWidth="1"/>
    <col min="771" max="771" width="0.625" customWidth="1"/>
    <col min="772" max="772" width="14.375" customWidth="1"/>
    <col min="773" max="773" width="0.625" customWidth="1"/>
    <col min="774" max="774" width="48.125" customWidth="1"/>
    <col min="1025" max="1025" width="0.625" customWidth="1"/>
    <col min="1026" max="1026" width="22.625" customWidth="1"/>
    <col min="1027" max="1027" width="0.625" customWidth="1"/>
    <col min="1028" max="1028" width="14.375" customWidth="1"/>
    <col min="1029" max="1029" width="0.625" customWidth="1"/>
    <col min="1030" max="1030" width="48.125" customWidth="1"/>
    <col min="1281" max="1281" width="0.625" customWidth="1"/>
    <col min="1282" max="1282" width="22.625" customWidth="1"/>
    <col min="1283" max="1283" width="0.625" customWidth="1"/>
    <col min="1284" max="1284" width="14.375" customWidth="1"/>
    <col min="1285" max="1285" width="0.625" customWidth="1"/>
    <col min="1286" max="1286" width="48.125" customWidth="1"/>
    <col min="1537" max="1537" width="0.625" customWidth="1"/>
    <col min="1538" max="1538" width="22.625" customWidth="1"/>
    <col min="1539" max="1539" width="0.625" customWidth="1"/>
    <col min="1540" max="1540" width="14.375" customWidth="1"/>
    <col min="1541" max="1541" width="0.625" customWidth="1"/>
    <col min="1542" max="1542" width="48.125" customWidth="1"/>
    <col min="1793" max="1793" width="0.625" customWidth="1"/>
    <col min="1794" max="1794" width="22.625" customWidth="1"/>
    <col min="1795" max="1795" width="0.625" customWidth="1"/>
    <col min="1796" max="1796" width="14.375" customWidth="1"/>
    <col min="1797" max="1797" width="0.625" customWidth="1"/>
    <col min="1798" max="1798" width="48.125" customWidth="1"/>
    <col min="2049" max="2049" width="0.625" customWidth="1"/>
    <col min="2050" max="2050" width="22.625" customWidth="1"/>
    <col min="2051" max="2051" width="0.625" customWidth="1"/>
    <col min="2052" max="2052" width="14.375" customWidth="1"/>
    <col min="2053" max="2053" width="0.625" customWidth="1"/>
    <col min="2054" max="2054" width="48.125" customWidth="1"/>
    <col min="2305" max="2305" width="0.625" customWidth="1"/>
    <col min="2306" max="2306" width="22.625" customWidth="1"/>
    <col min="2307" max="2307" width="0.625" customWidth="1"/>
    <col min="2308" max="2308" width="14.375" customWidth="1"/>
    <col min="2309" max="2309" width="0.625" customWidth="1"/>
    <col min="2310" max="2310" width="48.125" customWidth="1"/>
    <col min="2561" max="2561" width="0.625" customWidth="1"/>
    <col min="2562" max="2562" width="22.625" customWidth="1"/>
    <col min="2563" max="2563" width="0.625" customWidth="1"/>
    <col min="2564" max="2564" width="14.375" customWidth="1"/>
    <col min="2565" max="2565" width="0.625" customWidth="1"/>
    <col min="2566" max="2566" width="48.125" customWidth="1"/>
    <col min="2817" max="2817" width="0.625" customWidth="1"/>
    <col min="2818" max="2818" width="22.625" customWidth="1"/>
    <col min="2819" max="2819" width="0.625" customWidth="1"/>
    <col min="2820" max="2820" width="14.375" customWidth="1"/>
    <col min="2821" max="2821" width="0.625" customWidth="1"/>
    <col min="2822" max="2822" width="48.125" customWidth="1"/>
    <col min="3073" max="3073" width="0.625" customWidth="1"/>
    <col min="3074" max="3074" width="22.625" customWidth="1"/>
    <col min="3075" max="3075" width="0.625" customWidth="1"/>
    <col min="3076" max="3076" width="14.375" customWidth="1"/>
    <col min="3077" max="3077" width="0.625" customWidth="1"/>
    <col min="3078" max="3078" width="48.125" customWidth="1"/>
    <col min="3329" max="3329" width="0.625" customWidth="1"/>
    <col min="3330" max="3330" width="22.625" customWidth="1"/>
    <col min="3331" max="3331" width="0.625" customWidth="1"/>
    <col min="3332" max="3332" width="14.375" customWidth="1"/>
    <col min="3333" max="3333" width="0.625" customWidth="1"/>
    <col min="3334" max="3334" width="48.125" customWidth="1"/>
    <col min="3585" max="3585" width="0.625" customWidth="1"/>
    <col min="3586" max="3586" width="22.625" customWidth="1"/>
    <col min="3587" max="3587" width="0.625" customWidth="1"/>
    <col min="3588" max="3588" width="14.375" customWidth="1"/>
    <col min="3589" max="3589" width="0.625" customWidth="1"/>
    <col min="3590" max="3590" width="48.125" customWidth="1"/>
    <col min="3841" max="3841" width="0.625" customWidth="1"/>
    <col min="3842" max="3842" width="22.625" customWidth="1"/>
    <col min="3843" max="3843" width="0.625" customWidth="1"/>
    <col min="3844" max="3844" width="14.375" customWidth="1"/>
    <col min="3845" max="3845" width="0.625" customWidth="1"/>
    <col min="3846" max="3846" width="48.125" customWidth="1"/>
    <col min="4097" max="4097" width="0.625" customWidth="1"/>
    <col min="4098" max="4098" width="22.625" customWidth="1"/>
    <col min="4099" max="4099" width="0.625" customWidth="1"/>
    <col min="4100" max="4100" width="14.375" customWidth="1"/>
    <col min="4101" max="4101" width="0.625" customWidth="1"/>
    <col min="4102" max="4102" width="48.125" customWidth="1"/>
    <col min="4353" max="4353" width="0.625" customWidth="1"/>
    <col min="4354" max="4354" width="22.625" customWidth="1"/>
    <col min="4355" max="4355" width="0.625" customWidth="1"/>
    <col min="4356" max="4356" width="14.375" customWidth="1"/>
    <col min="4357" max="4357" width="0.625" customWidth="1"/>
    <col min="4358" max="4358" width="48.125" customWidth="1"/>
    <col min="4609" max="4609" width="0.625" customWidth="1"/>
    <col min="4610" max="4610" width="22.625" customWidth="1"/>
    <col min="4611" max="4611" width="0.625" customWidth="1"/>
    <col min="4612" max="4612" width="14.375" customWidth="1"/>
    <col min="4613" max="4613" width="0.625" customWidth="1"/>
    <col min="4614" max="4614" width="48.125" customWidth="1"/>
    <col min="4865" max="4865" width="0.625" customWidth="1"/>
    <col min="4866" max="4866" width="22.625" customWidth="1"/>
    <col min="4867" max="4867" width="0.625" customWidth="1"/>
    <col min="4868" max="4868" width="14.375" customWidth="1"/>
    <col min="4869" max="4869" width="0.625" customWidth="1"/>
    <col min="4870" max="4870" width="48.125" customWidth="1"/>
    <col min="5121" max="5121" width="0.625" customWidth="1"/>
    <col min="5122" max="5122" width="22.625" customWidth="1"/>
    <col min="5123" max="5123" width="0.625" customWidth="1"/>
    <col min="5124" max="5124" width="14.375" customWidth="1"/>
    <col min="5125" max="5125" width="0.625" customWidth="1"/>
    <col min="5126" max="5126" width="48.125" customWidth="1"/>
    <col min="5377" max="5377" width="0.625" customWidth="1"/>
    <col min="5378" max="5378" width="22.625" customWidth="1"/>
    <col min="5379" max="5379" width="0.625" customWidth="1"/>
    <col min="5380" max="5380" width="14.375" customWidth="1"/>
    <col min="5381" max="5381" width="0.625" customWidth="1"/>
    <col min="5382" max="5382" width="48.125" customWidth="1"/>
    <col min="5633" max="5633" width="0.625" customWidth="1"/>
    <col min="5634" max="5634" width="22.625" customWidth="1"/>
    <col min="5635" max="5635" width="0.625" customWidth="1"/>
    <col min="5636" max="5636" width="14.375" customWidth="1"/>
    <col min="5637" max="5637" width="0.625" customWidth="1"/>
    <col min="5638" max="5638" width="48.125" customWidth="1"/>
    <col min="5889" max="5889" width="0.625" customWidth="1"/>
    <col min="5890" max="5890" width="22.625" customWidth="1"/>
    <col min="5891" max="5891" width="0.625" customWidth="1"/>
    <col min="5892" max="5892" width="14.375" customWidth="1"/>
    <col min="5893" max="5893" width="0.625" customWidth="1"/>
    <col min="5894" max="5894" width="48.125" customWidth="1"/>
    <col min="6145" max="6145" width="0.625" customWidth="1"/>
    <col min="6146" max="6146" width="22.625" customWidth="1"/>
    <col min="6147" max="6147" width="0.625" customWidth="1"/>
    <col min="6148" max="6148" width="14.375" customWidth="1"/>
    <col min="6149" max="6149" width="0.625" customWidth="1"/>
    <col min="6150" max="6150" width="48.125" customWidth="1"/>
    <col min="6401" max="6401" width="0.625" customWidth="1"/>
    <col min="6402" max="6402" width="22.625" customWidth="1"/>
    <col min="6403" max="6403" width="0.625" customWidth="1"/>
    <col min="6404" max="6404" width="14.375" customWidth="1"/>
    <col min="6405" max="6405" width="0.625" customWidth="1"/>
    <col min="6406" max="6406" width="48.125" customWidth="1"/>
    <col min="6657" max="6657" width="0.625" customWidth="1"/>
    <col min="6658" max="6658" width="22.625" customWidth="1"/>
    <col min="6659" max="6659" width="0.625" customWidth="1"/>
    <col min="6660" max="6660" width="14.375" customWidth="1"/>
    <col min="6661" max="6661" width="0.625" customWidth="1"/>
    <col min="6662" max="6662" width="48.125" customWidth="1"/>
    <col min="6913" max="6913" width="0.625" customWidth="1"/>
    <col min="6914" max="6914" width="22.625" customWidth="1"/>
    <col min="6915" max="6915" width="0.625" customWidth="1"/>
    <col min="6916" max="6916" width="14.375" customWidth="1"/>
    <col min="6917" max="6917" width="0.625" customWidth="1"/>
    <col min="6918" max="6918" width="48.125" customWidth="1"/>
    <col min="7169" max="7169" width="0.625" customWidth="1"/>
    <col min="7170" max="7170" width="22.625" customWidth="1"/>
    <col min="7171" max="7171" width="0.625" customWidth="1"/>
    <col min="7172" max="7172" width="14.375" customWidth="1"/>
    <col min="7173" max="7173" width="0.625" customWidth="1"/>
    <col min="7174" max="7174" width="48.125" customWidth="1"/>
    <col min="7425" max="7425" width="0.625" customWidth="1"/>
    <col min="7426" max="7426" width="22.625" customWidth="1"/>
    <col min="7427" max="7427" width="0.625" customWidth="1"/>
    <col min="7428" max="7428" width="14.375" customWidth="1"/>
    <col min="7429" max="7429" width="0.625" customWidth="1"/>
    <col min="7430" max="7430" width="48.125" customWidth="1"/>
    <col min="7681" max="7681" width="0.625" customWidth="1"/>
    <col min="7682" max="7682" width="22.625" customWidth="1"/>
    <col min="7683" max="7683" width="0.625" customWidth="1"/>
    <col min="7684" max="7684" width="14.375" customWidth="1"/>
    <col min="7685" max="7685" width="0.625" customWidth="1"/>
    <col min="7686" max="7686" width="48.125" customWidth="1"/>
    <col min="7937" max="7937" width="0.625" customWidth="1"/>
    <col min="7938" max="7938" width="22.625" customWidth="1"/>
    <col min="7939" max="7939" width="0.625" customWidth="1"/>
    <col min="7940" max="7940" width="14.375" customWidth="1"/>
    <col min="7941" max="7941" width="0.625" customWidth="1"/>
    <col min="7942" max="7942" width="48.125" customWidth="1"/>
    <col min="8193" max="8193" width="0.625" customWidth="1"/>
    <col min="8194" max="8194" width="22.625" customWidth="1"/>
    <col min="8195" max="8195" width="0.625" customWidth="1"/>
    <col min="8196" max="8196" width="14.375" customWidth="1"/>
    <col min="8197" max="8197" width="0.625" customWidth="1"/>
    <col min="8198" max="8198" width="48.125" customWidth="1"/>
    <col min="8449" max="8449" width="0.625" customWidth="1"/>
    <col min="8450" max="8450" width="22.625" customWidth="1"/>
    <col min="8451" max="8451" width="0.625" customWidth="1"/>
    <col min="8452" max="8452" width="14.375" customWidth="1"/>
    <col min="8453" max="8453" width="0.625" customWidth="1"/>
    <col min="8454" max="8454" width="48.125" customWidth="1"/>
    <col min="8705" max="8705" width="0.625" customWidth="1"/>
    <col min="8706" max="8706" width="22.625" customWidth="1"/>
    <col min="8707" max="8707" width="0.625" customWidth="1"/>
    <col min="8708" max="8708" width="14.375" customWidth="1"/>
    <col min="8709" max="8709" width="0.625" customWidth="1"/>
    <col min="8710" max="8710" width="48.125" customWidth="1"/>
    <col min="8961" max="8961" width="0.625" customWidth="1"/>
    <col min="8962" max="8962" width="22.625" customWidth="1"/>
    <col min="8963" max="8963" width="0.625" customWidth="1"/>
    <col min="8964" max="8964" width="14.375" customWidth="1"/>
    <col min="8965" max="8965" width="0.625" customWidth="1"/>
    <col min="8966" max="8966" width="48.125" customWidth="1"/>
    <col min="9217" max="9217" width="0.625" customWidth="1"/>
    <col min="9218" max="9218" width="22.625" customWidth="1"/>
    <col min="9219" max="9219" width="0.625" customWidth="1"/>
    <col min="9220" max="9220" width="14.375" customWidth="1"/>
    <col min="9221" max="9221" width="0.625" customWidth="1"/>
    <col min="9222" max="9222" width="48.125" customWidth="1"/>
    <col min="9473" max="9473" width="0.625" customWidth="1"/>
    <col min="9474" max="9474" width="22.625" customWidth="1"/>
    <col min="9475" max="9475" width="0.625" customWidth="1"/>
    <col min="9476" max="9476" width="14.375" customWidth="1"/>
    <col min="9477" max="9477" width="0.625" customWidth="1"/>
    <col min="9478" max="9478" width="48.125" customWidth="1"/>
    <col min="9729" max="9729" width="0.625" customWidth="1"/>
    <col min="9730" max="9730" width="22.625" customWidth="1"/>
    <col min="9731" max="9731" width="0.625" customWidth="1"/>
    <col min="9732" max="9732" width="14.375" customWidth="1"/>
    <col min="9733" max="9733" width="0.625" customWidth="1"/>
    <col min="9734" max="9734" width="48.125" customWidth="1"/>
    <col min="9985" max="9985" width="0.625" customWidth="1"/>
    <col min="9986" max="9986" width="22.625" customWidth="1"/>
    <col min="9987" max="9987" width="0.625" customWidth="1"/>
    <col min="9988" max="9988" width="14.375" customWidth="1"/>
    <col min="9989" max="9989" width="0.625" customWidth="1"/>
    <col min="9990" max="9990" width="48.125" customWidth="1"/>
    <col min="10241" max="10241" width="0.625" customWidth="1"/>
    <col min="10242" max="10242" width="22.625" customWidth="1"/>
    <col min="10243" max="10243" width="0.625" customWidth="1"/>
    <col min="10244" max="10244" width="14.375" customWidth="1"/>
    <col min="10245" max="10245" width="0.625" customWidth="1"/>
    <col min="10246" max="10246" width="48.125" customWidth="1"/>
    <col min="10497" max="10497" width="0.625" customWidth="1"/>
    <col min="10498" max="10498" width="22.625" customWidth="1"/>
    <col min="10499" max="10499" width="0.625" customWidth="1"/>
    <col min="10500" max="10500" width="14.375" customWidth="1"/>
    <col min="10501" max="10501" width="0.625" customWidth="1"/>
    <col min="10502" max="10502" width="48.125" customWidth="1"/>
    <col min="10753" max="10753" width="0.625" customWidth="1"/>
    <col min="10754" max="10754" width="22.625" customWidth="1"/>
    <col min="10755" max="10755" width="0.625" customWidth="1"/>
    <col min="10756" max="10756" width="14.375" customWidth="1"/>
    <col min="10757" max="10757" width="0.625" customWidth="1"/>
    <col min="10758" max="10758" width="48.125" customWidth="1"/>
    <col min="11009" max="11009" width="0.625" customWidth="1"/>
    <col min="11010" max="11010" width="22.625" customWidth="1"/>
    <col min="11011" max="11011" width="0.625" customWidth="1"/>
    <col min="11012" max="11012" width="14.375" customWidth="1"/>
    <col min="11013" max="11013" width="0.625" customWidth="1"/>
    <col min="11014" max="11014" width="48.125" customWidth="1"/>
    <col min="11265" max="11265" width="0.625" customWidth="1"/>
    <col min="11266" max="11266" width="22.625" customWidth="1"/>
    <col min="11267" max="11267" width="0.625" customWidth="1"/>
    <col min="11268" max="11268" width="14.375" customWidth="1"/>
    <col min="11269" max="11269" width="0.625" customWidth="1"/>
    <col min="11270" max="11270" width="48.125" customWidth="1"/>
    <col min="11521" max="11521" width="0.625" customWidth="1"/>
    <col min="11522" max="11522" width="22.625" customWidth="1"/>
    <col min="11523" max="11523" width="0.625" customWidth="1"/>
    <col min="11524" max="11524" width="14.375" customWidth="1"/>
    <col min="11525" max="11525" width="0.625" customWidth="1"/>
    <col min="11526" max="11526" width="48.125" customWidth="1"/>
    <col min="11777" max="11777" width="0.625" customWidth="1"/>
    <col min="11778" max="11778" width="22.625" customWidth="1"/>
    <col min="11779" max="11779" width="0.625" customWidth="1"/>
    <col min="11780" max="11780" width="14.375" customWidth="1"/>
    <col min="11781" max="11781" width="0.625" customWidth="1"/>
    <col min="11782" max="11782" width="48.125" customWidth="1"/>
    <col min="12033" max="12033" width="0.625" customWidth="1"/>
    <col min="12034" max="12034" width="22.625" customWidth="1"/>
    <col min="12035" max="12035" width="0.625" customWidth="1"/>
    <col min="12036" max="12036" width="14.375" customWidth="1"/>
    <col min="12037" max="12037" width="0.625" customWidth="1"/>
    <col min="12038" max="12038" width="48.125" customWidth="1"/>
    <col min="12289" max="12289" width="0.625" customWidth="1"/>
    <col min="12290" max="12290" width="22.625" customWidth="1"/>
    <col min="12291" max="12291" width="0.625" customWidth="1"/>
    <col min="12292" max="12292" width="14.375" customWidth="1"/>
    <col min="12293" max="12293" width="0.625" customWidth="1"/>
    <col min="12294" max="12294" width="48.125" customWidth="1"/>
    <col min="12545" max="12545" width="0.625" customWidth="1"/>
    <col min="12546" max="12546" width="22.625" customWidth="1"/>
    <col min="12547" max="12547" width="0.625" customWidth="1"/>
    <col min="12548" max="12548" width="14.375" customWidth="1"/>
    <col min="12549" max="12549" width="0.625" customWidth="1"/>
    <col min="12550" max="12550" width="48.125" customWidth="1"/>
    <col min="12801" max="12801" width="0.625" customWidth="1"/>
    <col min="12802" max="12802" width="22.625" customWidth="1"/>
    <col min="12803" max="12803" width="0.625" customWidth="1"/>
    <col min="12804" max="12804" width="14.375" customWidth="1"/>
    <col min="12805" max="12805" width="0.625" customWidth="1"/>
    <col min="12806" max="12806" width="48.125" customWidth="1"/>
    <col min="13057" max="13057" width="0.625" customWidth="1"/>
    <col min="13058" max="13058" width="22.625" customWidth="1"/>
    <col min="13059" max="13059" width="0.625" customWidth="1"/>
    <col min="13060" max="13060" width="14.375" customWidth="1"/>
    <col min="13061" max="13061" width="0.625" customWidth="1"/>
    <col min="13062" max="13062" width="48.125" customWidth="1"/>
    <col min="13313" max="13313" width="0.625" customWidth="1"/>
    <col min="13314" max="13314" width="22.625" customWidth="1"/>
    <col min="13315" max="13315" width="0.625" customWidth="1"/>
    <col min="13316" max="13316" width="14.375" customWidth="1"/>
    <col min="13317" max="13317" width="0.625" customWidth="1"/>
    <col min="13318" max="13318" width="48.125" customWidth="1"/>
    <col min="13569" max="13569" width="0.625" customWidth="1"/>
    <col min="13570" max="13570" width="22.625" customWidth="1"/>
    <col min="13571" max="13571" width="0.625" customWidth="1"/>
    <col min="13572" max="13572" width="14.375" customWidth="1"/>
    <col min="13573" max="13573" width="0.625" customWidth="1"/>
    <col min="13574" max="13574" width="48.125" customWidth="1"/>
    <col min="13825" max="13825" width="0.625" customWidth="1"/>
    <col min="13826" max="13826" width="22.625" customWidth="1"/>
    <col min="13827" max="13827" width="0.625" customWidth="1"/>
    <col min="13828" max="13828" width="14.375" customWidth="1"/>
    <col min="13829" max="13829" width="0.625" customWidth="1"/>
    <col min="13830" max="13830" width="48.125" customWidth="1"/>
    <col min="14081" max="14081" width="0.625" customWidth="1"/>
    <col min="14082" max="14082" width="22.625" customWidth="1"/>
    <col min="14083" max="14083" width="0.625" customWidth="1"/>
    <col min="14084" max="14084" width="14.375" customWidth="1"/>
    <col min="14085" max="14085" width="0.625" customWidth="1"/>
    <col min="14086" max="14086" width="48.125" customWidth="1"/>
    <col min="14337" max="14337" width="0.625" customWidth="1"/>
    <col min="14338" max="14338" width="22.625" customWidth="1"/>
    <col min="14339" max="14339" width="0.625" customWidth="1"/>
    <col min="14340" max="14340" width="14.375" customWidth="1"/>
    <col min="14341" max="14341" width="0.625" customWidth="1"/>
    <col min="14342" max="14342" width="48.125" customWidth="1"/>
    <col min="14593" max="14593" width="0.625" customWidth="1"/>
    <col min="14594" max="14594" width="22.625" customWidth="1"/>
    <col min="14595" max="14595" width="0.625" customWidth="1"/>
    <col min="14596" max="14596" width="14.375" customWidth="1"/>
    <col min="14597" max="14597" width="0.625" customWidth="1"/>
    <col min="14598" max="14598" width="48.125" customWidth="1"/>
    <col min="14849" max="14849" width="0.625" customWidth="1"/>
    <col min="14850" max="14850" width="22.625" customWidth="1"/>
    <col min="14851" max="14851" width="0.625" customWidth="1"/>
    <col min="14852" max="14852" width="14.375" customWidth="1"/>
    <col min="14853" max="14853" width="0.625" customWidth="1"/>
    <col min="14854" max="14854" width="48.125" customWidth="1"/>
    <col min="15105" max="15105" width="0.625" customWidth="1"/>
    <col min="15106" max="15106" width="22.625" customWidth="1"/>
    <col min="15107" max="15107" width="0.625" customWidth="1"/>
    <col min="15108" max="15108" width="14.375" customWidth="1"/>
    <col min="15109" max="15109" width="0.625" customWidth="1"/>
    <col min="15110" max="15110" width="48.125" customWidth="1"/>
    <col min="15361" max="15361" width="0.625" customWidth="1"/>
    <col min="15362" max="15362" width="22.625" customWidth="1"/>
    <col min="15363" max="15363" width="0.625" customWidth="1"/>
    <col min="15364" max="15364" width="14.375" customWidth="1"/>
    <col min="15365" max="15365" width="0.625" customWidth="1"/>
    <col min="15366" max="15366" width="48.125" customWidth="1"/>
    <col min="15617" max="15617" width="0.625" customWidth="1"/>
    <col min="15618" max="15618" width="22.625" customWidth="1"/>
    <col min="15619" max="15619" width="0.625" customWidth="1"/>
    <col min="15620" max="15620" width="14.375" customWidth="1"/>
    <col min="15621" max="15621" width="0.625" customWidth="1"/>
    <col min="15622" max="15622" width="48.125" customWidth="1"/>
    <col min="15873" max="15873" width="0.625" customWidth="1"/>
    <col min="15874" max="15874" width="22.625" customWidth="1"/>
    <col min="15875" max="15875" width="0.625" customWidth="1"/>
    <col min="15876" max="15876" width="14.375" customWidth="1"/>
    <col min="15877" max="15877" width="0.625" customWidth="1"/>
    <col min="15878" max="15878" width="48.125" customWidth="1"/>
    <col min="16129" max="16129" width="0.625" customWidth="1"/>
    <col min="16130" max="16130" width="22.625" customWidth="1"/>
    <col min="16131" max="16131" width="0.625" customWidth="1"/>
    <col min="16132" max="16132" width="14.375" customWidth="1"/>
    <col min="16133" max="16133" width="0.625" customWidth="1"/>
    <col min="16134" max="16134" width="48.125" customWidth="1"/>
  </cols>
  <sheetData>
    <row r="1" spans="1:6" ht="20.25" customHeight="1" x14ac:dyDescent="0.15">
      <c r="A1" s="153" t="s">
        <v>105</v>
      </c>
      <c r="B1" s="153"/>
      <c r="C1" s="153"/>
      <c r="D1" s="153"/>
      <c r="E1" s="153"/>
      <c r="F1" s="153"/>
    </row>
    <row r="2" spans="1:6" ht="15" customHeight="1" x14ac:dyDescent="0.15">
      <c r="A2" s="3"/>
      <c r="B2" s="3"/>
      <c r="C2" s="3"/>
      <c r="D2" s="3"/>
      <c r="E2" s="3"/>
      <c r="F2" s="3"/>
    </row>
    <row r="3" spans="1:6" ht="7.5" customHeight="1" x14ac:dyDescent="0.15">
      <c r="A3" s="3"/>
      <c r="B3" s="3"/>
      <c r="C3" s="3"/>
      <c r="D3" s="3"/>
      <c r="E3" s="3"/>
      <c r="F3" s="3"/>
    </row>
    <row r="4" spans="1:6" ht="15" customHeight="1" x14ac:dyDescent="0.15">
      <c r="A4" s="154" t="s">
        <v>2</v>
      </c>
      <c r="B4" s="154"/>
      <c r="C4" s="154"/>
      <c r="D4" s="154"/>
      <c r="E4" s="154"/>
      <c r="F4" s="154"/>
    </row>
    <row r="5" spans="1:6" ht="7.5" customHeight="1" x14ac:dyDescent="0.15">
      <c r="A5" s="96"/>
      <c r="B5" s="96"/>
      <c r="C5" s="96"/>
      <c r="D5" s="96"/>
      <c r="E5" s="96"/>
      <c r="F5" s="96"/>
    </row>
    <row r="6" spans="1:6" ht="15" customHeight="1" x14ac:dyDescent="0.15">
      <c r="A6" s="3"/>
      <c r="B6" s="3"/>
      <c r="C6" s="3"/>
      <c r="D6" s="3"/>
      <c r="E6" s="3"/>
      <c r="F6" s="6" t="s">
        <v>3</v>
      </c>
    </row>
    <row r="7" spans="1:6" ht="7.5" customHeight="1" x14ac:dyDescent="0.15">
      <c r="A7" s="3"/>
      <c r="B7" s="3"/>
      <c r="C7" s="3"/>
      <c r="D7" s="3"/>
      <c r="E7" s="3"/>
      <c r="F7" s="6"/>
    </row>
    <row r="8" spans="1:6" ht="15" customHeight="1" x14ac:dyDescent="0.15">
      <c r="A8" s="3"/>
      <c r="B8" s="3"/>
      <c r="C8" s="3"/>
      <c r="D8" s="3"/>
      <c r="E8" s="3"/>
      <c r="F8" s="7" t="s">
        <v>4</v>
      </c>
    </row>
    <row r="9" spans="1:6" ht="18.95" customHeight="1" x14ac:dyDescent="0.15">
      <c r="A9" s="155" t="s">
        <v>5</v>
      </c>
      <c r="B9" s="156"/>
      <c r="C9" s="156"/>
      <c r="D9" s="156"/>
      <c r="E9" s="156"/>
      <c r="F9" s="157"/>
    </row>
    <row r="10" spans="1:6" ht="18.95" customHeight="1" x14ac:dyDescent="0.15">
      <c r="A10" s="97"/>
      <c r="B10" s="98" t="s">
        <v>6</v>
      </c>
      <c r="C10" s="99"/>
      <c r="D10" s="9" t="s">
        <v>106</v>
      </c>
      <c r="E10" s="161" t="s">
        <v>107</v>
      </c>
      <c r="F10" s="162"/>
    </row>
    <row r="11" spans="1:6" ht="18.95" customHeight="1" x14ac:dyDescent="0.15">
      <c r="A11" s="10"/>
      <c r="B11" s="100" t="s">
        <v>108</v>
      </c>
      <c r="C11" s="12"/>
      <c r="D11" s="13">
        <v>35789670</v>
      </c>
      <c r="E11" s="10"/>
      <c r="F11" s="16" t="s">
        <v>109</v>
      </c>
    </row>
    <row r="12" spans="1:6" ht="18.95" customHeight="1" x14ac:dyDescent="0.15">
      <c r="A12" s="10"/>
      <c r="B12" s="100" t="s">
        <v>110</v>
      </c>
      <c r="C12" s="19"/>
      <c r="D12" s="20">
        <v>397425</v>
      </c>
      <c r="E12" s="17"/>
      <c r="F12" s="101" t="s">
        <v>111</v>
      </c>
    </row>
    <row r="13" spans="1:6" ht="18.95" customHeight="1" x14ac:dyDescent="0.15">
      <c r="A13" s="10"/>
      <c r="B13" s="100" t="s">
        <v>112</v>
      </c>
      <c r="C13" s="19"/>
      <c r="D13" s="20">
        <v>24676</v>
      </c>
      <c r="E13" s="17"/>
      <c r="F13" s="101" t="s">
        <v>113</v>
      </c>
    </row>
    <row r="14" spans="1:6" ht="18.95" customHeight="1" thickBot="1" x14ac:dyDescent="0.2">
      <c r="A14" s="17"/>
      <c r="B14" s="18" t="s">
        <v>114</v>
      </c>
      <c r="C14" s="19"/>
      <c r="D14" s="20">
        <v>4062040</v>
      </c>
      <c r="E14" s="17"/>
      <c r="F14" s="21" t="s">
        <v>115</v>
      </c>
    </row>
    <row r="15" spans="1:6" ht="18.95" customHeight="1" thickBot="1" x14ac:dyDescent="0.2">
      <c r="A15" s="102"/>
      <c r="B15" s="103" t="s">
        <v>116</v>
      </c>
      <c r="C15" s="104"/>
      <c r="D15" s="32">
        <f>SUM(D11:D14)</f>
        <v>40273811</v>
      </c>
      <c r="E15" s="105"/>
      <c r="F15" s="32"/>
    </row>
    <row r="16" spans="1:6" ht="18.95" customHeight="1" thickTop="1" thickBot="1" x14ac:dyDescent="0.2">
      <c r="A16" s="106"/>
      <c r="B16" s="107" t="s">
        <v>22</v>
      </c>
      <c r="C16" s="108"/>
      <c r="D16" s="84">
        <v>1044</v>
      </c>
      <c r="E16" s="106"/>
      <c r="F16" s="108" t="s">
        <v>23</v>
      </c>
    </row>
    <row r="17" spans="1:6" ht="18.95" customHeight="1" thickBot="1" x14ac:dyDescent="0.2">
      <c r="A17" s="109"/>
      <c r="B17" s="110" t="s">
        <v>116</v>
      </c>
      <c r="C17" s="111"/>
      <c r="D17" s="108">
        <f>D16</f>
        <v>1044</v>
      </c>
      <c r="E17" s="112"/>
      <c r="F17" s="108"/>
    </row>
    <row r="18" spans="1:6" ht="18.95" customHeight="1" thickTop="1" x14ac:dyDescent="0.15">
      <c r="A18" s="38"/>
      <c r="B18" s="39" t="s">
        <v>117</v>
      </c>
      <c r="C18" s="40"/>
      <c r="D18" s="41">
        <f>D15+D17</f>
        <v>40274855</v>
      </c>
      <c r="E18" s="71"/>
      <c r="F18" s="41"/>
    </row>
    <row r="19" spans="1:6" ht="18.95" customHeight="1" x14ac:dyDescent="0.15">
      <c r="A19" s="44"/>
      <c r="B19" s="44"/>
      <c r="C19" s="44"/>
      <c r="D19" s="44"/>
      <c r="E19" s="44"/>
      <c r="F19" s="44"/>
    </row>
    <row r="20" spans="1:6" ht="18.95" customHeight="1" x14ac:dyDescent="0.15">
      <c r="A20" s="155" t="s">
        <v>26</v>
      </c>
      <c r="B20" s="156"/>
      <c r="C20" s="156"/>
      <c r="D20" s="156"/>
      <c r="E20" s="156"/>
      <c r="F20" s="157"/>
    </row>
    <row r="21" spans="1:6" ht="18.95" customHeight="1" x14ac:dyDescent="0.15">
      <c r="A21" s="97"/>
      <c r="B21" s="98" t="s">
        <v>6</v>
      </c>
      <c r="C21" s="99"/>
      <c r="D21" s="9" t="s">
        <v>106</v>
      </c>
      <c r="E21" s="161" t="s">
        <v>107</v>
      </c>
      <c r="F21" s="162"/>
    </row>
    <row r="22" spans="1:6" ht="18.95" customHeight="1" x14ac:dyDescent="0.15">
      <c r="A22" s="10"/>
      <c r="B22" s="11" t="s">
        <v>52</v>
      </c>
      <c r="C22" s="12"/>
      <c r="D22" s="13">
        <v>3941950</v>
      </c>
      <c r="E22" s="10"/>
      <c r="F22" s="12" t="s">
        <v>53</v>
      </c>
    </row>
    <row r="23" spans="1:6" ht="18.95" customHeight="1" x14ac:dyDescent="0.15">
      <c r="A23" s="10"/>
      <c r="B23" s="11" t="s">
        <v>54</v>
      </c>
      <c r="C23" s="12"/>
      <c r="D23" s="13">
        <v>550000</v>
      </c>
      <c r="E23" s="10"/>
      <c r="F23" s="12" t="s">
        <v>55</v>
      </c>
    </row>
    <row r="24" spans="1:6" ht="18.95" customHeight="1" x14ac:dyDescent="0.15">
      <c r="A24" s="10"/>
      <c r="B24" s="11" t="s">
        <v>56</v>
      </c>
      <c r="C24" s="12"/>
      <c r="D24" s="13">
        <v>64625</v>
      </c>
      <c r="E24" s="10"/>
      <c r="F24" s="12" t="s">
        <v>57</v>
      </c>
    </row>
    <row r="25" spans="1:6" ht="18.95" customHeight="1" x14ac:dyDescent="0.15">
      <c r="A25" s="10"/>
      <c r="B25" s="11" t="s">
        <v>118</v>
      </c>
      <c r="C25" s="12"/>
      <c r="D25" s="13">
        <v>32108400</v>
      </c>
      <c r="E25" s="10"/>
      <c r="F25" s="56" t="s">
        <v>119</v>
      </c>
    </row>
    <row r="26" spans="1:6" ht="18.95" customHeight="1" x14ac:dyDescent="0.15">
      <c r="A26" s="10"/>
      <c r="B26" s="11" t="s">
        <v>120</v>
      </c>
      <c r="C26" s="12"/>
      <c r="D26" s="13">
        <v>500000</v>
      </c>
      <c r="E26" s="10"/>
      <c r="F26" s="56" t="s">
        <v>121</v>
      </c>
    </row>
    <row r="27" spans="1:6" ht="18.95" customHeight="1" x14ac:dyDescent="0.15">
      <c r="A27" s="10"/>
      <c r="B27" s="11" t="s">
        <v>58</v>
      </c>
      <c r="C27" s="12"/>
      <c r="D27" s="13">
        <v>83760</v>
      </c>
      <c r="E27" s="10"/>
      <c r="F27" s="12" t="s">
        <v>59</v>
      </c>
    </row>
    <row r="28" spans="1:6" ht="18.95" customHeight="1" x14ac:dyDescent="0.15">
      <c r="A28" s="10"/>
      <c r="B28" s="11" t="s">
        <v>122</v>
      </c>
      <c r="C28" s="12"/>
      <c r="D28" s="13">
        <v>57341</v>
      </c>
      <c r="E28" s="10"/>
      <c r="F28" s="54" t="s">
        <v>63</v>
      </c>
    </row>
    <row r="29" spans="1:6" ht="18.95" customHeight="1" x14ac:dyDescent="0.15">
      <c r="A29" s="10"/>
      <c r="B29" s="11" t="s">
        <v>60</v>
      </c>
      <c r="C29" s="12"/>
      <c r="D29" s="13">
        <v>58570</v>
      </c>
      <c r="E29" s="10"/>
      <c r="F29" s="54" t="s">
        <v>123</v>
      </c>
    </row>
    <row r="30" spans="1:6" ht="18.95" customHeight="1" x14ac:dyDescent="0.15">
      <c r="A30" s="10"/>
      <c r="B30" s="11" t="s">
        <v>64</v>
      </c>
      <c r="C30" s="12"/>
      <c r="D30" s="13">
        <v>110000</v>
      </c>
      <c r="E30" s="10"/>
      <c r="F30" s="56" t="s">
        <v>124</v>
      </c>
    </row>
    <row r="31" spans="1:6" ht="18.95" customHeight="1" x14ac:dyDescent="0.15">
      <c r="A31" s="10"/>
      <c r="B31" s="11" t="s">
        <v>125</v>
      </c>
      <c r="C31" s="12"/>
      <c r="D31" s="13">
        <v>154440</v>
      </c>
      <c r="E31" s="10"/>
      <c r="F31" s="56" t="s">
        <v>126</v>
      </c>
    </row>
    <row r="32" spans="1:6" ht="18.95" customHeight="1" x14ac:dyDescent="0.15">
      <c r="A32" s="10"/>
      <c r="B32" s="11" t="s">
        <v>68</v>
      </c>
      <c r="C32" s="12"/>
      <c r="D32" s="13">
        <v>94500</v>
      </c>
      <c r="E32" s="10"/>
      <c r="F32" s="56" t="s">
        <v>69</v>
      </c>
    </row>
    <row r="33" spans="1:6" ht="18.95" customHeight="1" x14ac:dyDescent="0.15">
      <c r="A33" s="10"/>
      <c r="B33" s="11" t="s">
        <v>70</v>
      </c>
      <c r="C33" s="12"/>
      <c r="D33" s="13">
        <v>835680</v>
      </c>
      <c r="E33" s="10"/>
      <c r="F33" s="56" t="s">
        <v>127</v>
      </c>
    </row>
    <row r="34" spans="1:6" ht="18.95" customHeight="1" x14ac:dyDescent="0.15">
      <c r="A34" s="17"/>
      <c r="B34" s="18" t="s">
        <v>128</v>
      </c>
      <c r="C34" s="19"/>
      <c r="D34" s="20">
        <v>108000</v>
      </c>
      <c r="E34" s="17"/>
      <c r="F34" s="21" t="s">
        <v>129</v>
      </c>
    </row>
    <row r="35" spans="1:6" ht="18.95" customHeight="1" thickBot="1" x14ac:dyDescent="0.2">
      <c r="A35" s="17"/>
      <c r="B35" s="18" t="s">
        <v>72</v>
      </c>
      <c r="C35" s="19"/>
      <c r="D35" s="20">
        <v>4644</v>
      </c>
      <c r="E35" s="17"/>
      <c r="F35" s="21" t="s">
        <v>73</v>
      </c>
    </row>
    <row r="36" spans="1:6" ht="18.95" customHeight="1" thickBot="1" x14ac:dyDescent="0.2">
      <c r="A36" s="102"/>
      <c r="B36" s="103" t="s">
        <v>116</v>
      </c>
      <c r="C36" s="104"/>
      <c r="D36" s="32">
        <f>SUM(D22:D35)</f>
        <v>38671910</v>
      </c>
      <c r="E36" s="105"/>
      <c r="F36" s="113"/>
    </row>
    <row r="37" spans="1:6" ht="18.95" customHeight="1" thickTop="1" thickBot="1" x14ac:dyDescent="0.2">
      <c r="A37" s="114"/>
      <c r="B37" s="115" t="s">
        <v>79</v>
      </c>
      <c r="C37" s="68"/>
      <c r="D37" s="116">
        <v>300000</v>
      </c>
      <c r="E37" s="114"/>
      <c r="F37" s="117" t="s">
        <v>80</v>
      </c>
    </row>
    <row r="38" spans="1:6" ht="18.95" customHeight="1" thickBot="1" x14ac:dyDescent="0.2">
      <c r="A38" s="102"/>
      <c r="B38" s="103" t="s">
        <v>116</v>
      </c>
      <c r="C38" s="104"/>
      <c r="D38" s="32">
        <f>SUM(D37)</f>
        <v>300000</v>
      </c>
      <c r="E38" s="105"/>
      <c r="F38" s="113"/>
    </row>
    <row r="39" spans="1:6" ht="18.95" customHeight="1" thickTop="1" x14ac:dyDescent="0.15">
      <c r="A39" s="52"/>
      <c r="B39" s="53" t="s">
        <v>130</v>
      </c>
      <c r="C39" s="54"/>
      <c r="D39" s="118">
        <v>268500</v>
      </c>
      <c r="E39" s="52"/>
      <c r="F39" s="119" t="s">
        <v>131</v>
      </c>
    </row>
    <row r="40" spans="1:6" ht="18.95" customHeight="1" thickBot="1" x14ac:dyDescent="0.2">
      <c r="A40" s="17"/>
      <c r="B40" s="18" t="s">
        <v>132</v>
      </c>
      <c r="C40" s="19"/>
      <c r="D40" s="20">
        <v>966200</v>
      </c>
      <c r="E40" s="17"/>
      <c r="F40" s="21" t="s">
        <v>133</v>
      </c>
    </row>
    <row r="41" spans="1:6" ht="18.95" customHeight="1" thickBot="1" x14ac:dyDescent="0.2">
      <c r="A41" s="102"/>
      <c r="B41" s="103" t="s">
        <v>116</v>
      </c>
      <c r="C41" s="104"/>
      <c r="D41" s="32">
        <f>SUM(D39:D40)</f>
        <v>1234700</v>
      </c>
      <c r="E41" s="105"/>
      <c r="F41" s="113"/>
    </row>
    <row r="42" spans="1:6" ht="18.75" customHeight="1" thickTop="1" x14ac:dyDescent="0.15">
      <c r="A42" s="38"/>
      <c r="B42" s="39" t="s">
        <v>134</v>
      </c>
      <c r="C42" s="40"/>
      <c r="D42" s="41">
        <f>D36+D38+D41</f>
        <v>40206610</v>
      </c>
      <c r="E42" s="71"/>
      <c r="F42" s="120"/>
    </row>
    <row r="43" spans="1:6" ht="18.75" customHeight="1" x14ac:dyDescent="0.15">
      <c r="A43" s="121"/>
      <c r="B43" s="122"/>
      <c r="C43" s="121"/>
      <c r="D43" s="122"/>
      <c r="E43" s="122"/>
      <c r="F43" s="121"/>
    </row>
    <row r="44" spans="1:6" ht="18.75" customHeight="1" x14ac:dyDescent="0.15">
      <c r="A44" s="97"/>
      <c r="B44" s="98" t="s">
        <v>135</v>
      </c>
      <c r="C44" s="99"/>
      <c r="D44" s="123">
        <f>D18-D42</f>
        <v>68245</v>
      </c>
      <c r="E44" s="124"/>
      <c r="F44" s="125"/>
    </row>
  </sheetData>
  <mergeCells count="6">
    <mergeCell ref="E21:F21"/>
    <mergeCell ref="A1:F1"/>
    <mergeCell ref="A4:F4"/>
    <mergeCell ref="A9:F9"/>
    <mergeCell ref="E10:F10"/>
    <mergeCell ref="A20:F20"/>
  </mergeCells>
  <phoneticPr fontId="3"/>
  <pageMargins left="0.82677165354330717" right="0" top="0.98425196850393704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B9B5-802E-41B8-AAA3-5B8CDF3583BA}">
  <dimension ref="A1:R50"/>
  <sheetViews>
    <sheetView workbookViewId="0">
      <selection activeCell="O37" sqref="O37"/>
    </sheetView>
  </sheetViews>
  <sheetFormatPr defaultRowHeight="13.5" x14ac:dyDescent="0.15"/>
  <cols>
    <col min="1" max="1" width="1.375" customWidth="1"/>
    <col min="2" max="2" width="18.625" customWidth="1"/>
    <col min="3" max="4" width="1.375" customWidth="1"/>
    <col min="5" max="5" width="15.625" customWidth="1"/>
    <col min="6" max="7" width="1.375" customWidth="1"/>
    <col min="8" max="8" width="18.625" customWidth="1"/>
    <col min="9" max="10" width="1.375" customWidth="1"/>
    <col min="11" max="11" width="15.625" customWidth="1"/>
    <col min="12" max="12" width="1.375" customWidth="1"/>
    <col min="14" max="14" width="12.5" customWidth="1"/>
    <col min="15" max="16" width="10.25" bestFit="1" customWidth="1"/>
    <col min="17" max="17" width="11.125" customWidth="1"/>
    <col min="18" max="18" width="10.25" bestFit="1" customWidth="1"/>
    <col min="257" max="257" width="1.375" customWidth="1"/>
    <col min="258" max="258" width="18.625" customWidth="1"/>
    <col min="259" max="260" width="1.375" customWidth="1"/>
    <col min="261" max="261" width="15.625" customWidth="1"/>
    <col min="262" max="263" width="1.375" customWidth="1"/>
    <col min="264" max="264" width="18.625" customWidth="1"/>
    <col min="265" max="266" width="1.375" customWidth="1"/>
    <col min="267" max="267" width="15.625" customWidth="1"/>
    <col min="268" max="268" width="1.375" customWidth="1"/>
    <col min="270" max="270" width="12.5" customWidth="1"/>
    <col min="271" max="272" width="10.25" bestFit="1" customWidth="1"/>
    <col min="273" max="273" width="11.125" customWidth="1"/>
    <col min="274" max="274" width="10.25" bestFit="1" customWidth="1"/>
    <col min="513" max="513" width="1.375" customWidth="1"/>
    <col min="514" max="514" width="18.625" customWidth="1"/>
    <col min="515" max="516" width="1.375" customWidth="1"/>
    <col min="517" max="517" width="15.625" customWidth="1"/>
    <col min="518" max="519" width="1.375" customWidth="1"/>
    <col min="520" max="520" width="18.625" customWidth="1"/>
    <col min="521" max="522" width="1.375" customWidth="1"/>
    <col min="523" max="523" width="15.625" customWidth="1"/>
    <col min="524" max="524" width="1.375" customWidth="1"/>
    <col min="526" max="526" width="12.5" customWidth="1"/>
    <col min="527" max="528" width="10.25" bestFit="1" customWidth="1"/>
    <col min="529" max="529" width="11.125" customWidth="1"/>
    <col min="530" max="530" width="10.25" bestFit="1" customWidth="1"/>
    <col min="769" max="769" width="1.375" customWidth="1"/>
    <col min="770" max="770" width="18.625" customWidth="1"/>
    <col min="771" max="772" width="1.375" customWidth="1"/>
    <col min="773" max="773" width="15.625" customWidth="1"/>
    <col min="774" max="775" width="1.375" customWidth="1"/>
    <col min="776" max="776" width="18.625" customWidth="1"/>
    <col min="777" max="778" width="1.375" customWidth="1"/>
    <col min="779" max="779" width="15.625" customWidth="1"/>
    <col min="780" max="780" width="1.375" customWidth="1"/>
    <col min="782" max="782" width="12.5" customWidth="1"/>
    <col min="783" max="784" width="10.25" bestFit="1" customWidth="1"/>
    <col min="785" max="785" width="11.125" customWidth="1"/>
    <col min="786" max="786" width="10.25" bestFit="1" customWidth="1"/>
    <col min="1025" max="1025" width="1.375" customWidth="1"/>
    <col min="1026" max="1026" width="18.625" customWidth="1"/>
    <col min="1027" max="1028" width="1.375" customWidth="1"/>
    <col min="1029" max="1029" width="15.625" customWidth="1"/>
    <col min="1030" max="1031" width="1.375" customWidth="1"/>
    <col min="1032" max="1032" width="18.625" customWidth="1"/>
    <col min="1033" max="1034" width="1.375" customWidth="1"/>
    <col min="1035" max="1035" width="15.625" customWidth="1"/>
    <col min="1036" max="1036" width="1.375" customWidth="1"/>
    <col min="1038" max="1038" width="12.5" customWidth="1"/>
    <col min="1039" max="1040" width="10.25" bestFit="1" customWidth="1"/>
    <col min="1041" max="1041" width="11.125" customWidth="1"/>
    <col min="1042" max="1042" width="10.25" bestFit="1" customWidth="1"/>
    <col min="1281" max="1281" width="1.375" customWidth="1"/>
    <col min="1282" max="1282" width="18.625" customWidth="1"/>
    <col min="1283" max="1284" width="1.375" customWidth="1"/>
    <col min="1285" max="1285" width="15.625" customWidth="1"/>
    <col min="1286" max="1287" width="1.375" customWidth="1"/>
    <col min="1288" max="1288" width="18.625" customWidth="1"/>
    <col min="1289" max="1290" width="1.375" customWidth="1"/>
    <col min="1291" max="1291" width="15.625" customWidth="1"/>
    <col min="1292" max="1292" width="1.375" customWidth="1"/>
    <col min="1294" max="1294" width="12.5" customWidth="1"/>
    <col min="1295" max="1296" width="10.25" bestFit="1" customWidth="1"/>
    <col min="1297" max="1297" width="11.125" customWidth="1"/>
    <col min="1298" max="1298" width="10.25" bestFit="1" customWidth="1"/>
    <col min="1537" max="1537" width="1.375" customWidth="1"/>
    <col min="1538" max="1538" width="18.625" customWidth="1"/>
    <col min="1539" max="1540" width="1.375" customWidth="1"/>
    <col min="1541" max="1541" width="15.625" customWidth="1"/>
    <col min="1542" max="1543" width="1.375" customWidth="1"/>
    <col min="1544" max="1544" width="18.625" customWidth="1"/>
    <col min="1545" max="1546" width="1.375" customWidth="1"/>
    <col min="1547" max="1547" width="15.625" customWidth="1"/>
    <col min="1548" max="1548" width="1.375" customWidth="1"/>
    <col min="1550" max="1550" width="12.5" customWidth="1"/>
    <col min="1551" max="1552" width="10.25" bestFit="1" customWidth="1"/>
    <col min="1553" max="1553" width="11.125" customWidth="1"/>
    <col min="1554" max="1554" width="10.25" bestFit="1" customWidth="1"/>
    <col min="1793" max="1793" width="1.375" customWidth="1"/>
    <col min="1794" max="1794" width="18.625" customWidth="1"/>
    <col min="1795" max="1796" width="1.375" customWidth="1"/>
    <col min="1797" max="1797" width="15.625" customWidth="1"/>
    <col min="1798" max="1799" width="1.375" customWidth="1"/>
    <col min="1800" max="1800" width="18.625" customWidth="1"/>
    <col min="1801" max="1802" width="1.375" customWidth="1"/>
    <col min="1803" max="1803" width="15.625" customWidth="1"/>
    <col min="1804" max="1804" width="1.375" customWidth="1"/>
    <col min="1806" max="1806" width="12.5" customWidth="1"/>
    <col min="1807" max="1808" width="10.25" bestFit="1" customWidth="1"/>
    <col min="1809" max="1809" width="11.125" customWidth="1"/>
    <col min="1810" max="1810" width="10.25" bestFit="1" customWidth="1"/>
    <col min="2049" max="2049" width="1.375" customWidth="1"/>
    <col min="2050" max="2050" width="18.625" customWidth="1"/>
    <col min="2051" max="2052" width="1.375" customWidth="1"/>
    <col min="2053" max="2053" width="15.625" customWidth="1"/>
    <col min="2054" max="2055" width="1.375" customWidth="1"/>
    <col min="2056" max="2056" width="18.625" customWidth="1"/>
    <col min="2057" max="2058" width="1.375" customWidth="1"/>
    <col min="2059" max="2059" width="15.625" customWidth="1"/>
    <col min="2060" max="2060" width="1.375" customWidth="1"/>
    <col min="2062" max="2062" width="12.5" customWidth="1"/>
    <col min="2063" max="2064" width="10.25" bestFit="1" customWidth="1"/>
    <col min="2065" max="2065" width="11.125" customWidth="1"/>
    <col min="2066" max="2066" width="10.25" bestFit="1" customWidth="1"/>
    <col min="2305" max="2305" width="1.375" customWidth="1"/>
    <col min="2306" max="2306" width="18.625" customWidth="1"/>
    <col min="2307" max="2308" width="1.375" customWidth="1"/>
    <col min="2309" max="2309" width="15.625" customWidth="1"/>
    <col min="2310" max="2311" width="1.375" customWidth="1"/>
    <col min="2312" max="2312" width="18.625" customWidth="1"/>
    <col min="2313" max="2314" width="1.375" customWidth="1"/>
    <col min="2315" max="2315" width="15.625" customWidth="1"/>
    <col min="2316" max="2316" width="1.375" customWidth="1"/>
    <col min="2318" max="2318" width="12.5" customWidth="1"/>
    <col min="2319" max="2320" width="10.25" bestFit="1" customWidth="1"/>
    <col min="2321" max="2321" width="11.125" customWidth="1"/>
    <col min="2322" max="2322" width="10.25" bestFit="1" customWidth="1"/>
    <col min="2561" max="2561" width="1.375" customWidth="1"/>
    <col min="2562" max="2562" width="18.625" customWidth="1"/>
    <col min="2563" max="2564" width="1.375" customWidth="1"/>
    <col min="2565" max="2565" width="15.625" customWidth="1"/>
    <col min="2566" max="2567" width="1.375" customWidth="1"/>
    <col min="2568" max="2568" width="18.625" customWidth="1"/>
    <col min="2569" max="2570" width="1.375" customWidth="1"/>
    <col min="2571" max="2571" width="15.625" customWidth="1"/>
    <col min="2572" max="2572" width="1.375" customWidth="1"/>
    <col min="2574" max="2574" width="12.5" customWidth="1"/>
    <col min="2575" max="2576" width="10.25" bestFit="1" customWidth="1"/>
    <col min="2577" max="2577" width="11.125" customWidth="1"/>
    <col min="2578" max="2578" width="10.25" bestFit="1" customWidth="1"/>
    <col min="2817" max="2817" width="1.375" customWidth="1"/>
    <col min="2818" max="2818" width="18.625" customWidth="1"/>
    <col min="2819" max="2820" width="1.375" customWidth="1"/>
    <col min="2821" max="2821" width="15.625" customWidth="1"/>
    <col min="2822" max="2823" width="1.375" customWidth="1"/>
    <col min="2824" max="2824" width="18.625" customWidth="1"/>
    <col min="2825" max="2826" width="1.375" customWidth="1"/>
    <col min="2827" max="2827" width="15.625" customWidth="1"/>
    <col min="2828" max="2828" width="1.375" customWidth="1"/>
    <col min="2830" max="2830" width="12.5" customWidth="1"/>
    <col min="2831" max="2832" width="10.25" bestFit="1" customWidth="1"/>
    <col min="2833" max="2833" width="11.125" customWidth="1"/>
    <col min="2834" max="2834" width="10.25" bestFit="1" customWidth="1"/>
    <col min="3073" max="3073" width="1.375" customWidth="1"/>
    <col min="3074" max="3074" width="18.625" customWidth="1"/>
    <col min="3075" max="3076" width="1.375" customWidth="1"/>
    <col min="3077" max="3077" width="15.625" customWidth="1"/>
    <col min="3078" max="3079" width="1.375" customWidth="1"/>
    <col min="3080" max="3080" width="18.625" customWidth="1"/>
    <col min="3081" max="3082" width="1.375" customWidth="1"/>
    <col min="3083" max="3083" width="15.625" customWidth="1"/>
    <col min="3084" max="3084" width="1.375" customWidth="1"/>
    <col min="3086" max="3086" width="12.5" customWidth="1"/>
    <col min="3087" max="3088" width="10.25" bestFit="1" customWidth="1"/>
    <col min="3089" max="3089" width="11.125" customWidth="1"/>
    <col min="3090" max="3090" width="10.25" bestFit="1" customWidth="1"/>
    <col min="3329" max="3329" width="1.375" customWidth="1"/>
    <col min="3330" max="3330" width="18.625" customWidth="1"/>
    <col min="3331" max="3332" width="1.375" customWidth="1"/>
    <col min="3333" max="3333" width="15.625" customWidth="1"/>
    <col min="3334" max="3335" width="1.375" customWidth="1"/>
    <col min="3336" max="3336" width="18.625" customWidth="1"/>
    <col min="3337" max="3338" width="1.375" customWidth="1"/>
    <col min="3339" max="3339" width="15.625" customWidth="1"/>
    <col min="3340" max="3340" width="1.375" customWidth="1"/>
    <col min="3342" max="3342" width="12.5" customWidth="1"/>
    <col min="3343" max="3344" width="10.25" bestFit="1" customWidth="1"/>
    <col min="3345" max="3345" width="11.125" customWidth="1"/>
    <col min="3346" max="3346" width="10.25" bestFit="1" customWidth="1"/>
    <col min="3585" max="3585" width="1.375" customWidth="1"/>
    <col min="3586" max="3586" width="18.625" customWidth="1"/>
    <col min="3587" max="3588" width="1.375" customWidth="1"/>
    <col min="3589" max="3589" width="15.625" customWidth="1"/>
    <col min="3590" max="3591" width="1.375" customWidth="1"/>
    <col min="3592" max="3592" width="18.625" customWidth="1"/>
    <col min="3593" max="3594" width="1.375" customWidth="1"/>
    <col min="3595" max="3595" width="15.625" customWidth="1"/>
    <col min="3596" max="3596" width="1.375" customWidth="1"/>
    <col min="3598" max="3598" width="12.5" customWidth="1"/>
    <col min="3599" max="3600" width="10.25" bestFit="1" customWidth="1"/>
    <col min="3601" max="3601" width="11.125" customWidth="1"/>
    <col min="3602" max="3602" width="10.25" bestFit="1" customWidth="1"/>
    <col min="3841" max="3841" width="1.375" customWidth="1"/>
    <col min="3842" max="3842" width="18.625" customWidth="1"/>
    <col min="3843" max="3844" width="1.375" customWidth="1"/>
    <col min="3845" max="3845" width="15.625" customWidth="1"/>
    <col min="3846" max="3847" width="1.375" customWidth="1"/>
    <col min="3848" max="3848" width="18.625" customWidth="1"/>
    <col min="3849" max="3850" width="1.375" customWidth="1"/>
    <col min="3851" max="3851" width="15.625" customWidth="1"/>
    <col min="3852" max="3852" width="1.375" customWidth="1"/>
    <col min="3854" max="3854" width="12.5" customWidth="1"/>
    <col min="3855" max="3856" width="10.25" bestFit="1" customWidth="1"/>
    <col min="3857" max="3857" width="11.125" customWidth="1"/>
    <col min="3858" max="3858" width="10.25" bestFit="1" customWidth="1"/>
    <col min="4097" max="4097" width="1.375" customWidth="1"/>
    <col min="4098" max="4098" width="18.625" customWidth="1"/>
    <col min="4099" max="4100" width="1.375" customWidth="1"/>
    <col min="4101" max="4101" width="15.625" customWidth="1"/>
    <col min="4102" max="4103" width="1.375" customWidth="1"/>
    <col min="4104" max="4104" width="18.625" customWidth="1"/>
    <col min="4105" max="4106" width="1.375" customWidth="1"/>
    <col min="4107" max="4107" width="15.625" customWidth="1"/>
    <col min="4108" max="4108" width="1.375" customWidth="1"/>
    <col min="4110" max="4110" width="12.5" customWidth="1"/>
    <col min="4111" max="4112" width="10.25" bestFit="1" customWidth="1"/>
    <col min="4113" max="4113" width="11.125" customWidth="1"/>
    <col min="4114" max="4114" width="10.25" bestFit="1" customWidth="1"/>
    <col min="4353" max="4353" width="1.375" customWidth="1"/>
    <col min="4354" max="4354" width="18.625" customWidth="1"/>
    <col min="4355" max="4356" width="1.375" customWidth="1"/>
    <col min="4357" max="4357" width="15.625" customWidth="1"/>
    <col min="4358" max="4359" width="1.375" customWidth="1"/>
    <col min="4360" max="4360" width="18.625" customWidth="1"/>
    <col min="4361" max="4362" width="1.375" customWidth="1"/>
    <col min="4363" max="4363" width="15.625" customWidth="1"/>
    <col min="4364" max="4364" width="1.375" customWidth="1"/>
    <col min="4366" max="4366" width="12.5" customWidth="1"/>
    <col min="4367" max="4368" width="10.25" bestFit="1" customWidth="1"/>
    <col min="4369" max="4369" width="11.125" customWidth="1"/>
    <col min="4370" max="4370" width="10.25" bestFit="1" customWidth="1"/>
    <col min="4609" max="4609" width="1.375" customWidth="1"/>
    <col min="4610" max="4610" width="18.625" customWidth="1"/>
    <col min="4611" max="4612" width="1.375" customWidth="1"/>
    <col min="4613" max="4613" width="15.625" customWidth="1"/>
    <col min="4614" max="4615" width="1.375" customWidth="1"/>
    <col min="4616" max="4616" width="18.625" customWidth="1"/>
    <col min="4617" max="4618" width="1.375" customWidth="1"/>
    <col min="4619" max="4619" width="15.625" customWidth="1"/>
    <col min="4620" max="4620" width="1.375" customWidth="1"/>
    <col min="4622" max="4622" width="12.5" customWidth="1"/>
    <col min="4623" max="4624" width="10.25" bestFit="1" customWidth="1"/>
    <col min="4625" max="4625" width="11.125" customWidth="1"/>
    <col min="4626" max="4626" width="10.25" bestFit="1" customWidth="1"/>
    <col min="4865" max="4865" width="1.375" customWidth="1"/>
    <col min="4866" max="4866" width="18.625" customWidth="1"/>
    <col min="4867" max="4868" width="1.375" customWidth="1"/>
    <col min="4869" max="4869" width="15.625" customWidth="1"/>
    <col min="4870" max="4871" width="1.375" customWidth="1"/>
    <col min="4872" max="4872" width="18.625" customWidth="1"/>
    <col min="4873" max="4874" width="1.375" customWidth="1"/>
    <col min="4875" max="4875" width="15.625" customWidth="1"/>
    <col min="4876" max="4876" width="1.375" customWidth="1"/>
    <col min="4878" max="4878" width="12.5" customWidth="1"/>
    <col min="4879" max="4880" width="10.25" bestFit="1" customWidth="1"/>
    <col min="4881" max="4881" width="11.125" customWidth="1"/>
    <col min="4882" max="4882" width="10.25" bestFit="1" customWidth="1"/>
    <col min="5121" max="5121" width="1.375" customWidth="1"/>
    <col min="5122" max="5122" width="18.625" customWidth="1"/>
    <col min="5123" max="5124" width="1.375" customWidth="1"/>
    <col min="5125" max="5125" width="15.625" customWidth="1"/>
    <col min="5126" max="5127" width="1.375" customWidth="1"/>
    <col min="5128" max="5128" width="18.625" customWidth="1"/>
    <col min="5129" max="5130" width="1.375" customWidth="1"/>
    <col min="5131" max="5131" width="15.625" customWidth="1"/>
    <col min="5132" max="5132" width="1.375" customWidth="1"/>
    <col min="5134" max="5134" width="12.5" customWidth="1"/>
    <col min="5135" max="5136" width="10.25" bestFit="1" customWidth="1"/>
    <col min="5137" max="5137" width="11.125" customWidth="1"/>
    <col min="5138" max="5138" width="10.25" bestFit="1" customWidth="1"/>
    <col min="5377" max="5377" width="1.375" customWidth="1"/>
    <col min="5378" max="5378" width="18.625" customWidth="1"/>
    <col min="5379" max="5380" width="1.375" customWidth="1"/>
    <col min="5381" max="5381" width="15.625" customWidth="1"/>
    <col min="5382" max="5383" width="1.375" customWidth="1"/>
    <col min="5384" max="5384" width="18.625" customWidth="1"/>
    <col min="5385" max="5386" width="1.375" customWidth="1"/>
    <col min="5387" max="5387" width="15.625" customWidth="1"/>
    <col min="5388" max="5388" width="1.375" customWidth="1"/>
    <col min="5390" max="5390" width="12.5" customWidth="1"/>
    <col min="5391" max="5392" width="10.25" bestFit="1" customWidth="1"/>
    <col min="5393" max="5393" width="11.125" customWidth="1"/>
    <col min="5394" max="5394" width="10.25" bestFit="1" customWidth="1"/>
    <col min="5633" max="5633" width="1.375" customWidth="1"/>
    <col min="5634" max="5634" width="18.625" customWidth="1"/>
    <col min="5635" max="5636" width="1.375" customWidth="1"/>
    <col min="5637" max="5637" width="15.625" customWidth="1"/>
    <col min="5638" max="5639" width="1.375" customWidth="1"/>
    <col min="5640" max="5640" width="18.625" customWidth="1"/>
    <col min="5641" max="5642" width="1.375" customWidth="1"/>
    <col min="5643" max="5643" width="15.625" customWidth="1"/>
    <col min="5644" max="5644" width="1.375" customWidth="1"/>
    <col min="5646" max="5646" width="12.5" customWidth="1"/>
    <col min="5647" max="5648" width="10.25" bestFit="1" customWidth="1"/>
    <col min="5649" max="5649" width="11.125" customWidth="1"/>
    <col min="5650" max="5650" width="10.25" bestFit="1" customWidth="1"/>
    <col min="5889" max="5889" width="1.375" customWidth="1"/>
    <col min="5890" max="5890" width="18.625" customWidth="1"/>
    <col min="5891" max="5892" width="1.375" customWidth="1"/>
    <col min="5893" max="5893" width="15.625" customWidth="1"/>
    <col min="5894" max="5895" width="1.375" customWidth="1"/>
    <col min="5896" max="5896" width="18.625" customWidth="1"/>
    <col min="5897" max="5898" width="1.375" customWidth="1"/>
    <col min="5899" max="5899" width="15.625" customWidth="1"/>
    <col min="5900" max="5900" width="1.375" customWidth="1"/>
    <col min="5902" max="5902" width="12.5" customWidth="1"/>
    <col min="5903" max="5904" width="10.25" bestFit="1" customWidth="1"/>
    <col min="5905" max="5905" width="11.125" customWidth="1"/>
    <col min="5906" max="5906" width="10.25" bestFit="1" customWidth="1"/>
    <col min="6145" max="6145" width="1.375" customWidth="1"/>
    <col min="6146" max="6146" width="18.625" customWidth="1"/>
    <col min="6147" max="6148" width="1.375" customWidth="1"/>
    <col min="6149" max="6149" width="15.625" customWidth="1"/>
    <col min="6150" max="6151" width="1.375" customWidth="1"/>
    <col min="6152" max="6152" width="18.625" customWidth="1"/>
    <col min="6153" max="6154" width="1.375" customWidth="1"/>
    <col min="6155" max="6155" width="15.625" customWidth="1"/>
    <col min="6156" max="6156" width="1.375" customWidth="1"/>
    <col min="6158" max="6158" width="12.5" customWidth="1"/>
    <col min="6159" max="6160" width="10.25" bestFit="1" customWidth="1"/>
    <col min="6161" max="6161" width="11.125" customWidth="1"/>
    <col min="6162" max="6162" width="10.25" bestFit="1" customWidth="1"/>
    <col min="6401" max="6401" width="1.375" customWidth="1"/>
    <col min="6402" max="6402" width="18.625" customWidth="1"/>
    <col min="6403" max="6404" width="1.375" customWidth="1"/>
    <col min="6405" max="6405" width="15.625" customWidth="1"/>
    <col min="6406" max="6407" width="1.375" customWidth="1"/>
    <col min="6408" max="6408" width="18.625" customWidth="1"/>
    <col min="6409" max="6410" width="1.375" customWidth="1"/>
    <col min="6411" max="6411" width="15.625" customWidth="1"/>
    <col min="6412" max="6412" width="1.375" customWidth="1"/>
    <col min="6414" max="6414" width="12.5" customWidth="1"/>
    <col min="6415" max="6416" width="10.25" bestFit="1" customWidth="1"/>
    <col min="6417" max="6417" width="11.125" customWidth="1"/>
    <col min="6418" max="6418" width="10.25" bestFit="1" customWidth="1"/>
    <col min="6657" max="6657" width="1.375" customWidth="1"/>
    <col min="6658" max="6658" width="18.625" customWidth="1"/>
    <col min="6659" max="6660" width="1.375" customWidth="1"/>
    <col min="6661" max="6661" width="15.625" customWidth="1"/>
    <col min="6662" max="6663" width="1.375" customWidth="1"/>
    <col min="6664" max="6664" width="18.625" customWidth="1"/>
    <col min="6665" max="6666" width="1.375" customWidth="1"/>
    <col min="6667" max="6667" width="15.625" customWidth="1"/>
    <col min="6668" max="6668" width="1.375" customWidth="1"/>
    <col min="6670" max="6670" width="12.5" customWidth="1"/>
    <col min="6671" max="6672" width="10.25" bestFit="1" customWidth="1"/>
    <col min="6673" max="6673" width="11.125" customWidth="1"/>
    <col min="6674" max="6674" width="10.25" bestFit="1" customWidth="1"/>
    <col min="6913" max="6913" width="1.375" customWidth="1"/>
    <col min="6914" max="6914" width="18.625" customWidth="1"/>
    <col min="6915" max="6916" width="1.375" customWidth="1"/>
    <col min="6917" max="6917" width="15.625" customWidth="1"/>
    <col min="6918" max="6919" width="1.375" customWidth="1"/>
    <col min="6920" max="6920" width="18.625" customWidth="1"/>
    <col min="6921" max="6922" width="1.375" customWidth="1"/>
    <col min="6923" max="6923" width="15.625" customWidth="1"/>
    <col min="6924" max="6924" width="1.375" customWidth="1"/>
    <col min="6926" max="6926" width="12.5" customWidth="1"/>
    <col min="6927" max="6928" width="10.25" bestFit="1" customWidth="1"/>
    <col min="6929" max="6929" width="11.125" customWidth="1"/>
    <col min="6930" max="6930" width="10.25" bestFit="1" customWidth="1"/>
    <col min="7169" max="7169" width="1.375" customWidth="1"/>
    <col min="7170" max="7170" width="18.625" customWidth="1"/>
    <col min="7171" max="7172" width="1.375" customWidth="1"/>
    <col min="7173" max="7173" width="15.625" customWidth="1"/>
    <col min="7174" max="7175" width="1.375" customWidth="1"/>
    <col min="7176" max="7176" width="18.625" customWidth="1"/>
    <col min="7177" max="7178" width="1.375" customWidth="1"/>
    <col min="7179" max="7179" width="15.625" customWidth="1"/>
    <col min="7180" max="7180" width="1.375" customWidth="1"/>
    <col min="7182" max="7182" width="12.5" customWidth="1"/>
    <col min="7183" max="7184" width="10.25" bestFit="1" customWidth="1"/>
    <col min="7185" max="7185" width="11.125" customWidth="1"/>
    <col min="7186" max="7186" width="10.25" bestFit="1" customWidth="1"/>
    <col min="7425" max="7425" width="1.375" customWidth="1"/>
    <col min="7426" max="7426" width="18.625" customWidth="1"/>
    <col min="7427" max="7428" width="1.375" customWidth="1"/>
    <col min="7429" max="7429" width="15.625" customWidth="1"/>
    <col min="7430" max="7431" width="1.375" customWidth="1"/>
    <col min="7432" max="7432" width="18.625" customWidth="1"/>
    <col min="7433" max="7434" width="1.375" customWidth="1"/>
    <col min="7435" max="7435" width="15.625" customWidth="1"/>
    <col min="7436" max="7436" width="1.375" customWidth="1"/>
    <col min="7438" max="7438" width="12.5" customWidth="1"/>
    <col min="7439" max="7440" width="10.25" bestFit="1" customWidth="1"/>
    <col min="7441" max="7441" width="11.125" customWidth="1"/>
    <col min="7442" max="7442" width="10.25" bestFit="1" customWidth="1"/>
    <col min="7681" max="7681" width="1.375" customWidth="1"/>
    <col min="7682" max="7682" width="18.625" customWidth="1"/>
    <col min="7683" max="7684" width="1.375" customWidth="1"/>
    <col min="7685" max="7685" width="15.625" customWidth="1"/>
    <col min="7686" max="7687" width="1.375" customWidth="1"/>
    <col min="7688" max="7688" width="18.625" customWidth="1"/>
    <col min="7689" max="7690" width="1.375" customWidth="1"/>
    <col min="7691" max="7691" width="15.625" customWidth="1"/>
    <col min="7692" max="7692" width="1.375" customWidth="1"/>
    <col min="7694" max="7694" width="12.5" customWidth="1"/>
    <col min="7695" max="7696" width="10.25" bestFit="1" customWidth="1"/>
    <col min="7697" max="7697" width="11.125" customWidth="1"/>
    <col min="7698" max="7698" width="10.25" bestFit="1" customWidth="1"/>
    <col min="7937" max="7937" width="1.375" customWidth="1"/>
    <col min="7938" max="7938" width="18.625" customWidth="1"/>
    <col min="7939" max="7940" width="1.375" customWidth="1"/>
    <col min="7941" max="7941" width="15.625" customWidth="1"/>
    <col min="7942" max="7943" width="1.375" customWidth="1"/>
    <col min="7944" max="7944" width="18.625" customWidth="1"/>
    <col min="7945" max="7946" width="1.375" customWidth="1"/>
    <col min="7947" max="7947" width="15.625" customWidth="1"/>
    <col min="7948" max="7948" width="1.375" customWidth="1"/>
    <col min="7950" max="7950" width="12.5" customWidth="1"/>
    <col min="7951" max="7952" width="10.25" bestFit="1" customWidth="1"/>
    <col min="7953" max="7953" width="11.125" customWidth="1"/>
    <col min="7954" max="7954" width="10.25" bestFit="1" customWidth="1"/>
    <col min="8193" max="8193" width="1.375" customWidth="1"/>
    <col min="8194" max="8194" width="18.625" customWidth="1"/>
    <col min="8195" max="8196" width="1.375" customWidth="1"/>
    <col min="8197" max="8197" width="15.625" customWidth="1"/>
    <col min="8198" max="8199" width="1.375" customWidth="1"/>
    <col min="8200" max="8200" width="18.625" customWidth="1"/>
    <col min="8201" max="8202" width="1.375" customWidth="1"/>
    <col min="8203" max="8203" width="15.625" customWidth="1"/>
    <col min="8204" max="8204" width="1.375" customWidth="1"/>
    <col min="8206" max="8206" width="12.5" customWidth="1"/>
    <col min="8207" max="8208" width="10.25" bestFit="1" customWidth="1"/>
    <col min="8209" max="8209" width="11.125" customWidth="1"/>
    <col min="8210" max="8210" width="10.25" bestFit="1" customWidth="1"/>
    <col min="8449" max="8449" width="1.375" customWidth="1"/>
    <col min="8450" max="8450" width="18.625" customWidth="1"/>
    <col min="8451" max="8452" width="1.375" customWidth="1"/>
    <col min="8453" max="8453" width="15.625" customWidth="1"/>
    <col min="8454" max="8455" width="1.375" customWidth="1"/>
    <col min="8456" max="8456" width="18.625" customWidth="1"/>
    <col min="8457" max="8458" width="1.375" customWidth="1"/>
    <col min="8459" max="8459" width="15.625" customWidth="1"/>
    <col min="8460" max="8460" width="1.375" customWidth="1"/>
    <col min="8462" max="8462" width="12.5" customWidth="1"/>
    <col min="8463" max="8464" width="10.25" bestFit="1" customWidth="1"/>
    <col min="8465" max="8465" width="11.125" customWidth="1"/>
    <col min="8466" max="8466" width="10.25" bestFit="1" customWidth="1"/>
    <col min="8705" max="8705" width="1.375" customWidth="1"/>
    <col min="8706" max="8706" width="18.625" customWidth="1"/>
    <col min="8707" max="8708" width="1.375" customWidth="1"/>
    <col min="8709" max="8709" width="15.625" customWidth="1"/>
    <col min="8710" max="8711" width="1.375" customWidth="1"/>
    <col min="8712" max="8712" width="18.625" customWidth="1"/>
    <col min="8713" max="8714" width="1.375" customWidth="1"/>
    <col min="8715" max="8715" width="15.625" customWidth="1"/>
    <col min="8716" max="8716" width="1.375" customWidth="1"/>
    <col min="8718" max="8718" width="12.5" customWidth="1"/>
    <col min="8719" max="8720" width="10.25" bestFit="1" customWidth="1"/>
    <col min="8721" max="8721" width="11.125" customWidth="1"/>
    <col min="8722" max="8722" width="10.25" bestFit="1" customWidth="1"/>
    <col min="8961" max="8961" width="1.375" customWidth="1"/>
    <col min="8962" max="8962" width="18.625" customWidth="1"/>
    <col min="8963" max="8964" width="1.375" customWidth="1"/>
    <col min="8965" max="8965" width="15.625" customWidth="1"/>
    <col min="8966" max="8967" width="1.375" customWidth="1"/>
    <col min="8968" max="8968" width="18.625" customWidth="1"/>
    <col min="8969" max="8970" width="1.375" customWidth="1"/>
    <col min="8971" max="8971" width="15.625" customWidth="1"/>
    <col min="8972" max="8972" width="1.375" customWidth="1"/>
    <col min="8974" max="8974" width="12.5" customWidth="1"/>
    <col min="8975" max="8976" width="10.25" bestFit="1" customWidth="1"/>
    <col min="8977" max="8977" width="11.125" customWidth="1"/>
    <col min="8978" max="8978" width="10.25" bestFit="1" customWidth="1"/>
    <col min="9217" max="9217" width="1.375" customWidth="1"/>
    <col min="9218" max="9218" width="18.625" customWidth="1"/>
    <col min="9219" max="9220" width="1.375" customWidth="1"/>
    <col min="9221" max="9221" width="15.625" customWidth="1"/>
    <col min="9222" max="9223" width="1.375" customWidth="1"/>
    <col min="9224" max="9224" width="18.625" customWidth="1"/>
    <col min="9225" max="9226" width="1.375" customWidth="1"/>
    <col min="9227" max="9227" width="15.625" customWidth="1"/>
    <col min="9228" max="9228" width="1.375" customWidth="1"/>
    <col min="9230" max="9230" width="12.5" customWidth="1"/>
    <col min="9231" max="9232" width="10.25" bestFit="1" customWidth="1"/>
    <col min="9233" max="9233" width="11.125" customWidth="1"/>
    <col min="9234" max="9234" width="10.25" bestFit="1" customWidth="1"/>
    <col min="9473" max="9473" width="1.375" customWidth="1"/>
    <col min="9474" max="9474" width="18.625" customWidth="1"/>
    <col min="9475" max="9476" width="1.375" customWidth="1"/>
    <col min="9477" max="9477" width="15.625" customWidth="1"/>
    <col min="9478" max="9479" width="1.375" customWidth="1"/>
    <col min="9480" max="9480" width="18.625" customWidth="1"/>
    <col min="9481" max="9482" width="1.375" customWidth="1"/>
    <col min="9483" max="9483" width="15.625" customWidth="1"/>
    <col min="9484" max="9484" width="1.375" customWidth="1"/>
    <col min="9486" max="9486" width="12.5" customWidth="1"/>
    <col min="9487" max="9488" width="10.25" bestFit="1" customWidth="1"/>
    <col min="9489" max="9489" width="11.125" customWidth="1"/>
    <col min="9490" max="9490" width="10.25" bestFit="1" customWidth="1"/>
    <col min="9729" max="9729" width="1.375" customWidth="1"/>
    <col min="9730" max="9730" width="18.625" customWidth="1"/>
    <col min="9731" max="9732" width="1.375" customWidth="1"/>
    <col min="9733" max="9733" width="15.625" customWidth="1"/>
    <col min="9734" max="9735" width="1.375" customWidth="1"/>
    <col min="9736" max="9736" width="18.625" customWidth="1"/>
    <col min="9737" max="9738" width="1.375" customWidth="1"/>
    <col min="9739" max="9739" width="15.625" customWidth="1"/>
    <col min="9740" max="9740" width="1.375" customWidth="1"/>
    <col min="9742" max="9742" width="12.5" customWidth="1"/>
    <col min="9743" max="9744" width="10.25" bestFit="1" customWidth="1"/>
    <col min="9745" max="9745" width="11.125" customWidth="1"/>
    <col min="9746" max="9746" width="10.25" bestFit="1" customWidth="1"/>
    <col min="9985" max="9985" width="1.375" customWidth="1"/>
    <col min="9986" max="9986" width="18.625" customWidth="1"/>
    <col min="9987" max="9988" width="1.375" customWidth="1"/>
    <col min="9989" max="9989" width="15.625" customWidth="1"/>
    <col min="9990" max="9991" width="1.375" customWidth="1"/>
    <col min="9992" max="9992" width="18.625" customWidth="1"/>
    <col min="9993" max="9994" width="1.375" customWidth="1"/>
    <col min="9995" max="9995" width="15.625" customWidth="1"/>
    <col min="9996" max="9996" width="1.375" customWidth="1"/>
    <col min="9998" max="9998" width="12.5" customWidth="1"/>
    <col min="9999" max="10000" width="10.25" bestFit="1" customWidth="1"/>
    <col min="10001" max="10001" width="11.125" customWidth="1"/>
    <col min="10002" max="10002" width="10.25" bestFit="1" customWidth="1"/>
    <col min="10241" max="10241" width="1.375" customWidth="1"/>
    <col min="10242" max="10242" width="18.625" customWidth="1"/>
    <col min="10243" max="10244" width="1.375" customWidth="1"/>
    <col min="10245" max="10245" width="15.625" customWidth="1"/>
    <col min="10246" max="10247" width="1.375" customWidth="1"/>
    <col min="10248" max="10248" width="18.625" customWidth="1"/>
    <col min="10249" max="10250" width="1.375" customWidth="1"/>
    <col min="10251" max="10251" width="15.625" customWidth="1"/>
    <col min="10252" max="10252" width="1.375" customWidth="1"/>
    <col min="10254" max="10254" width="12.5" customWidth="1"/>
    <col min="10255" max="10256" width="10.25" bestFit="1" customWidth="1"/>
    <col min="10257" max="10257" width="11.125" customWidth="1"/>
    <col min="10258" max="10258" width="10.25" bestFit="1" customWidth="1"/>
    <col min="10497" max="10497" width="1.375" customWidth="1"/>
    <col min="10498" max="10498" width="18.625" customWidth="1"/>
    <col min="10499" max="10500" width="1.375" customWidth="1"/>
    <col min="10501" max="10501" width="15.625" customWidth="1"/>
    <col min="10502" max="10503" width="1.375" customWidth="1"/>
    <col min="10504" max="10504" width="18.625" customWidth="1"/>
    <col min="10505" max="10506" width="1.375" customWidth="1"/>
    <col min="10507" max="10507" width="15.625" customWidth="1"/>
    <col min="10508" max="10508" width="1.375" customWidth="1"/>
    <col min="10510" max="10510" width="12.5" customWidth="1"/>
    <col min="10511" max="10512" width="10.25" bestFit="1" customWidth="1"/>
    <col min="10513" max="10513" width="11.125" customWidth="1"/>
    <col min="10514" max="10514" width="10.25" bestFit="1" customWidth="1"/>
    <col min="10753" max="10753" width="1.375" customWidth="1"/>
    <col min="10754" max="10754" width="18.625" customWidth="1"/>
    <col min="10755" max="10756" width="1.375" customWidth="1"/>
    <col min="10757" max="10757" width="15.625" customWidth="1"/>
    <col min="10758" max="10759" width="1.375" customWidth="1"/>
    <col min="10760" max="10760" width="18.625" customWidth="1"/>
    <col min="10761" max="10762" width="1.375" customWidth="1"/>
    <col min="10763" max="10763" width="15.625" customWidth="1"/>
    <col min="10764" max="10764" width="1.375" customWidth="1"/>
    <col min="10766" max="10766" width="12.5" customWidth="1"/>
    <col min="10767" max="10768" width="10.25" bestFit="1" customWidth="1"/>
    <col min="10769" max="10769" width="11.125" customWidth="1"/>
    <col min="10770" max="10770" width="10.25" bestFit="1" customWidth="1"/>
    <col min="11009" max="11009" width="1.375" customWidth="1"/>
    <col min="11010" max="11010" width="18.625" customWidth="1"/>
    <col min="11011" max="11012" width="1.375" customWidth="1"/>
    <col min="11013" max="11013" width="15.625" customWidth="1"/>
    <col min="11014" max="11015" width="1.375" customWidth="1"/>
    <col min="11016" max="11016" width="18.625" customWidth="1"/>
    <col min="11017" max="11018" width="1.375" customWidth="1"/>
    <col min="11019" max="11019" width="15.625" customWidth="1"/>
    <col min="11020" max="11020" width="1.375" customWidth="1"/>
    <col min="11022" max="11022" width="12.5" customWidth="1"/>
    <col min="11023" max="11024" width="10.25" bestFit="1" customWidth="1"/>
    <col min="11025" max="11025" width="11.125" customWidth="1"/>
    <col min="11026" max="11026" width="10.25" bestFit="1" customWidth="1"/>
    <col min="11265" max="11265" width="1.375" customWidth="1"/>
    <col min="11266" max="11266" width="18.625" customWidth="1"/>
    <col min="11267" max="11268" width="1.375" customWidth="1"/>
    <col min="11269" max="11269" width="15.625" customWidth="1"/>
    <col min="11270" max="11271" width="1.375" customWidth="1"/>
    <col min="11272" max="11272" width="18.625" customWidth="1"/>
    <col min="11273" max="11274" width="1.375" customWidth="1"/>
    <col min="11275" max="11275" width="15.625" customWidth="1"/>
    <col min="11276" max="11276" width="1.375" customWidth="1"/>
    <col min="11278" max="11278" width="12.5" customWidth="1"/>
    <col min="11279" max="11280" width="10.25" bestFit="1" customWidth="1"/>
    <col min="11281" max="11281" width="11.125" customWidth="1"/>
    <col min="11282" max="11282" width="10.25" bestFit="1" customWidth="1"/>
    <col min="11521" max="11521" width="1.375" customWidth="1"/>
    <col min="11522" max="11522" width="18.625" customWidth="1"/>
    <col min="11523" max="11524" width="1.375" customWidth="1"/>
    <col min="11525" max="11525" width="15.625" customWidth="1"/>
    <col min="11526" max="11527" width="1.375" customWidth="1"/>
    <col min="11528" max="11528" width="18.625" customWidth="1"/>
    <col min="11529" max="11530" width="1.375" customWidth="1"/>
    <col min="11531" max="11531" width="15.625" customWidth="1"/>
    <col min="11532" max="11532" width="1.375" customWidth="1"/>
    <col min="11534" max="11534" width="12.5" customWidth="1"/>
    <col min="11535" max="11536" width="10.25" bestFit="1" customWidth="1"/>
    <col min="11537" max="11537" width="11.125" customWidth="1"/>
    <col min="11538" max="11538" width="10.25" bestFit="1" customWidth="1"/>
    <col min="11777" max="11777" width="1.375" customWidth="1"/>
    <col min="11778" max="11778" width="18.625" customWidth="1"/>
    <col min="11779" max="11780" width="1.375" customWidth="1"/>
    <col min="11781" max="11781" width="15.625" customWidth="1"/>
    <col min="11782" max="11783" width="1.375" customWidth="1"/>
    <col min="11784" max="11784" width="18.625" customWidth="1"/>
    <col min="11785" max="11786" width="1.375" customWidth="1"/>
    <col min="11787" max="11787" width="15.625" customWidth="1"/>
    <col min="11788" max="11788" width="1.375" customWidth="1"/>
    <col min="11790" max="11790" width="12.5" customWidth="1"/>
    <col min="11791" max="11792" width="10.25" bestFit="1" customWidth="1"/>
    <col min="11793" max="11793" width="11.125" customWidth="1"/>
    <col min="11794" max="11794" width="10.25" bestFit="1" customWidth="1"/>
    <col min="12033" max="12033" width="1.375" customWidth="1"/>
    <col min="12034" max="12034" width="18.625" customWidth="1"/>
    <col min="12035" max="12036" width="1.375" customWidth="1"/>
    <col min="12037" max="12037" width="15.625" customWidth="1"/>
    <col min="12038" max="12039" width="1.375" customWidth="1"/>
    <col min="12040" max="12040" width="18.625" customWidth="1"/>
    <col min="12041" max="12042" width="1.375" customWidth="1"/>
    <col min="12043" max="12043" width="15.625" customWidth="1"/>
    <col min="12044" max="12044" width="1.375" customWidth="1"/>
    <col min="12046" max="12046" width="12.5" customWidth="1"/>
    <col min="12047" max="12048" width="10.25" bestFit="1" customWidth="1"/>
    <col min="12049" max="12049" width="11.125" customWidth="1"/>
    <col min="12050" max="12050" width="10.25" bestFit="1" customWidth="1"/>
    <col min="12289" max="12289" width="1.375" customWidth="1"/>
    <col min="12290" max="12290" width="18.625" customWidth="1"/>
    <col min="12291" max="12292" width="1.375" customWidth="1"/>
    <col min="12293" max="12293" width="15.625" customWidth="1"/>
    <col min="12294" max="12295" width="1.375" customWidth="1"/>
    <col min="12296" max="12296" width="18.625" customWidth="1"/>
    <col min="12297" max="12298" width="1.375" customWidth="1"/>
    <col min="12299" max="12299" width="15.625" customWidth="1"/>
    <col min="12300" max="12300" width="1.375" customWidth="1"/>
    <col min="12302" max="12302" width="12.5" customWidth="1"/>
    <col min="12303" max="12304" width="10.25" bestFit="1" customWidth="1"/>
    <col min="12305" max="12305" width="11.125" customWidth="1"/>
    <col min="12306" max="12306" width="10.25" bestFit="1" customWidth="1"/>
    <col min="12545" max="12545" width="1.375" customWidth="1"/>
    <col min="12546" max="12546" width="18.625" customWidth="1"/>
    <col min="12547" max="12548" width="1.375" customWidth="1"/>
    <col min="12549" max="12549" width="15.625" customWidth="1"/>
    <col min="12550" max="12551" width="1.375" customWidth="1"/>
    <col min="12552" max="12552" width="18.625" customWidth="1"/>
    <col min="12553" max="12554" width="1.375" customWidth="1"/>
    <col min="12555" max="12555" width="15.625" customWidth="1"/>
    <col min="12556" max="12556" width="1.375" customWidth="1"/>
    <col min="12558" max="12558" width="12.5" customWidth="1"/>
    <col min="12559" max="12560" width="10.25" bestFit="1" customWidth="1"/>
    <col min="12561" max="12561" width="11.125" customWidth="1"/>
    <col min="12562" max="12562" width="10.25" bestFit="1" customWidth="1"/>
    <col min="12801" max="12801" width="1.375" customWidth="1"/>
    <col min="12802" max="12802" width="18.625" customWidth="1"/>
    <col min="12803" max="12804" width="1.375" customWidth="1"/>
    <col min="12805" max="12805" width="15.625" customWidth="1"/>
    <col min="12806" max="12807" width="1.375" customWidth="1"/>
    <col min="12808" max="12808" width="18.625" customWidth="1"/>
    <col min="12809" max="12810" width="1.375" customWidth="1"/>
    <col min="12811" max="12811" width="15.625" customWidth="1"/>
    <col min="12812" max="12812" width="1.375" customWidth="1"/>
    <col min="12814" max="12814" width="12.5" customWidth="1"/>
    <col min="12815" max="12816" width="10.25" bestFit="1" customWidth="1"/>
    <col min="12817" max="12817" width="11.125" customWidth="1"/>
    <col min="12818" max="12818" width="10.25" bestFit="1" customWidth="1"/>
    <col min="13057" max="13057" width="1.375" customWidth="1"/>
    <col min="13058" max="13058" width="18.625" customWidth="1"/>
    <col min="13059" max="13060" width="1.375" customWidth="1"/>
    <col min="13061" max="13061" width="15.625" customWidth="1"/>
    <col min="13062" max="13063" width="1.375" customWidth="1"/>
    <col min="13064" max="13064" width="18.625" customWidth="1"/>
    <col min="13065" max="13066" width="1.375" customWidth="1"/>
    <col min="13067" max="13067" width="15.625" customWidth="1"/>
    <col min="13068" max="13068" width="1.375" customWidth="1"/>
    <col min="13070" max="13070" width="12.5" customWidth="1"/>
    <col min="13071" max="13072" width="10.25" bestFit="1" customWidth="1"/>
    <col min="13073" max="13073" width="11.125" customWidth="1"/>
    <col min="13074" max="13074" width="10.25" bestFit="1" customWidth="1"/>
    <col min="13313" max="13313" width="1.375" customWidth="1"/>
    <col min="13314" max="13314" width="18.625" customWidth="1"/>
    <col min="13315" max="13316" width="1.375" customWidth="1"/>
    <col min="13317" max="13317" width="15.625" customWidth="1"/>
    <col min="13318" max="13319" width="1.375" customWidth="1"/>
    <col min="13320" max="13320" width="18.625" customWidth="1"/>
    <col min="13321" max="13322" width="1.375" customWidth="1"/>
    <col min="13323" max="13323" width="15.625" customWidth="1"/>
    <col min="13324" max="13324" width="1.375" customWidth="1"/>
    <col min="13326" max="13326" width="12.5" customWidth="1"/>
    <col min="13327" max="13328" width="10.25" bestFit="1" customWidth="1"/>
    <col min="13329" max="13329" width="11.125" customWidth="1"/>
    <col min="13330" max="13330" width="10.25" bestFit="1" customWidth="1"/>
    <col min="13569" max="13569" width="1.375" customWidth="1"/>
    <col min="13570" max="13570" width="18.625" customWidth="1"/>
    <col min="13571" max="13572" width="1.375" customWidth="1"/>
    <col min="13573" max="13573" width="15.625" customWidth="1"/>
    <col min="13574" max="13575" width="1.375" customWidth="1"/>
    <col min="13576" max="13576" width="18.625" customWidth="1"/>
    <col min="13577" max="13578" width="1.375" customWidth="1"/>
    <col min="13579" max="13579" width="15.625" customWidth="1"/>
    <col min="13580" max="13580" width="1.375" customWidth="1"/>
    <col min="13582" max="13582" width="12.5" customWidth="1"/>
    <col min="13583" max="13584" width="10.25" bestFit="1" customWidth="1"/>
    <col min="13585" max="13585" width="11.125" customWidth="1"/>
    <col min="13586" max="13586" width="10.25" bestFit="1" customWidth="1"/>
    <col min="13825" max="13825" width="1.375" customWidth="1"/>
    <col min="13826" max="13826" width="18.625" customWidth="1"/>
    <col min="13827" max="13828" width="1.375" customWidth="1"/>
    <col min="13829" max="13829" width="15.625" customWidth="1"/>
    <col min="13830" max="13831" width="1.375" customWidth="1"/>
    <col min="13832" max="13832" width="18.625" customWidth="1"/>
    <col min="13833" max="13834" width="1.375" customWidth="1"/>
    <col min="13835" max="13835" width="15.625" customWidth="1"/>
    <col min="13836" max="13836" width="1.375" customWidth="1"/>
    <col min="13838" max="13838" width="12.5" customWidth="1"/>
    <col min="13839" max="13840" width="10.25" bestFit="1" customWidth="1"/>
    <col min="13841" max="13841" width="11.125" customWidth="1"/>
    <col min="13842" max="13842" width="10.25" bestFit="1" customWidth="1"/>
    <col min="14081" max="14081" width="1.375" customWidth="1"/>
    <col min="14082" max="14082" width="18.625" customWidth="1"/>
    <col min="14083" max="14084" width="1.375" customWidth="1"/>
    <col min="14085" max="14085" width="15.625" customWidth="1"/>
    <col min="14086" max="14087" width="1.375" customWidth="1"/>
    <col min="14088" max="14088" width="18.625" customWidth="1"/>
    <col min="14089" max="14090" width="1.375" customWidth="1"/>
    <col min="14091" max="14091" width="15.625" customWidth="1"/>
    <col min="14092" max="14092" width="1.375" customWidth="1"/>
    <col min="14094" max="14094" width="12.5" customWidth="1"/>
    <col min="14095" max="14096" width="10.25" bestFit="1" customWidth="1"/>
    <col min="14097" max="14097" width="11.125" customWidth="1"/>
    <col min="14098" max="14098" width="10.25" bestFit="1" customWidth="1"/>
    <col min="14337" max="14337" width="1.375" customWidth="1"/>
    <col min="14338" max="14338" width="18.625" customWidth="1"/>
    <col min="14339" max="14340" width="1.375" customWidth="1"/>
    <col min="14341" max="14341" width="15.625" customWidth="1"/>
    <col min="14342" max="14343" width="1.375" customWidth="1"/>
    <col min="14344" max="14344" width="18.625" customWidth="1"/>
    <col min="14345" max="14346" width="1.375" customWidth="1"/>
    <col min="14347" max="14347" width="15.625" customWidth="1"/>
    <col min="14348" max="14348" width="1.375" customWidth="1"/>
    <col min="14350" max="14350" width="12.5" customWidth="1"/>
    <col min="14351" max="14352" width="10.25" bestFit="1" customWidth="1"/>
    <col min="14353" max="14353" width="11.125" customWidth="1"/>
    <col min="14354" max="14354" width="10.25" bestFit="1" customWidth="1"/>
    <col min="14593" max="14593" width="1.375" customWidth="1"/>
    <col min="14594" max="14594" width="18.625" customWidth="1"/>
    <col min="14595" max="14596" width="1.375" customWidth="1"/>
    <col min="14597" max="14597" width="15.625" customWidth="1"/>
    <col min="14598" max="14599" width="1.375" customWidth="1"/>
    <col min="14600" max="14600" width="18.625" customWidth="1"/>
    <col min="14601" max="14602" width="1.375" customWidth="1"/>
    <col min="14603" max="14603" width="15.625" customWidth="1"/>
    <col min="14604" max="14604" width="1.375" customWidth="1"/>
    <col min="14606" max="14606" width="12.5" customWidth="1"/>
    <col min="14607" max="14608" width="10.25" bestFit="1" customWidth="1"/>
    <col min="14609" max="14609" width="11.125" customWidth="1"/>
    <col min="14610" max="14610" width="10.25" bestFit="1" customWidth="1"/>
    <col min="14849" max="14849" width="1.375" customWidth="1"/>
    <col min="14850" max="14850" width="18.625" customWidth="1"/>
    <col min="14851" max="14852" width="1.375" customWidth="1"/>
    <col min="14853" max="14853" width="15.625" customWidth="1"/>
    <col min="14854" max="14855" width="1.375" customWidth="1"/>
    <col min="14856" max="14856" width="18.625" customWidth="1"/>
    <col min="14857" max="14858" width="1.375" customWidth="1"/>
    <col min="14859" max="14859" width="15.625" customWidth="1"/>
    <col min="14860" max="14860" width="1.375" customWidth="1"/>
    <col min="14862" max="14862" width="12.5" customWidth="1"/>
    <col min="14863" max="14864" width="10.25" bestFit="1" customWidth="1"/>
    <col min="14865" max="14865" width="11.125" customWidth="1"/>
    <col min="14866" max="14866" width="10.25" bestFit="1" customWidth="1"/>
    <col min="15105" max="15105" width="1.375" customWidth="1"/>
    <col min="15106" max="15106" width="18.625" customWidth="1"/>
    <col min="15107" max="15108" width="1.375" customWidth="1"/>
    <col min="15109" max="15109" width="15.625" customWidth="1"/>
    <col min="15110" max="15111" width="1.375" customWidth="1"/>
    <col min="15112" max="15112" width="18.625" customWidth="1"/>
    <col min="15113" max="15114" width="1.375" customWidth="1"/>
    <col min="15115" max="15115" width="15.625" customWidth="1"/>
    <col min="15116" max="15116" width="1.375" customWidth="1"/>
    <col min="15118" max="15118" width="12.5" customWidth="1"/>
    <col min="15119" max="15120" width="10.25" bestFit="1" customWidth="1"/>
    <col min="15121" max="15121" width="11.125" customWidth="1"/>
    <col min="15122" max="15122" width="10.25" bestFit="1" customWidth="1"/>
    <col min="15361" max="15361" width="1.375" customWidth="1"/>
    <col min="15362" max="15362" width="18.625" customWidth="1"/>
    <col min="15363" max="15364" width="1.375" customWidth="1"/>
    <col min="15365" max="15365" width="15.625" customWidth="1"/>
    <col min="15366" max="15367" width="1.375" customWidth="1"/>
    <col min="15368" max="15368" width="18.625" customWidth="1"/>
    <col min="15369" max="15370" width="1.375" customWidth="1"/>
    <col min="15371" max="15371" width="15.625" customWidth="1"/>
    <col min="15372" max="15372" width="1.375" customWidth="1"/>
    <col min="15374" max="15374" width="12.5" customWidth="1"/>
    <col min="15375" max="15376" width="10.25" bestFit="1" customWidth="1"/>
    <col min="15377" max="15377" width="11.125" customWidth="1"/>
    <col min="15378" max="15378" width="10.25" bestFit="1" customWidth="1"/>
    <col min="15617" max="15617" width="1.375" customWidth="1"/>
    <col min="15618" max="15618" width="18.625" customWidth="1"/>
    <col min="15619" max="15620" width="1.375" customWidth="1"/>
    <col min="15621" max="15621" width="15.625" customWidth="1"/>
    <col min="15622" max="15623" width="1.375" customWidth="1"/>
    <col min="15624" max="15624" width="18.625" customWidth="1"/>
    <col min="15625" max="15626" width="1.375" customWidth="1"/>
    <col min="15627" max="15627" width="15.625" customWidth="1"/>
    <col min="15628" max="15628" width="1.375" customWidth="1"/>
    <col min="15630" max="15630" width="12.5" customWidth="1"/>
    <col min="15631" max="15632" width="10.25" bestFit="1" customWidth="1"/>
    <col min="15633" max="15633" width="11.125" customWidth="1"/>
    <col min="15634" max="15634" width="10.25" bestFit="1" customWidth="1"/>
    <col min="15873" max="15873" width="1.375" customWidth="1"/>
    <col min="15874" max="15874" width="18.625" customWidth="1"/>
    <col min="15875" max="15876" width="1.375" customWidth="1"/>
    <col min="15877" max="15877" width="15.625" customWidth="1"/>
    <col min="15878" max="15879" width="1.375" customWidth="1"/>
    <col min="15880" max="15880" width="18.625" customWidth="1"/>
    <col min="15881" max="15882" width="1.375" customWidth="1"/>
    <col min="15883" max="15883" width="15.625" customWidth="1"/>
    <col min="15884" max="15884" width="1.375" customWidth="1"/>
    <col min="15886" max="15886" width="12.5" customWidth="1"/>
    <col min="15887" max="15888" width="10.25" bestFit="1" customWidth="1"/>
    <col min="15889" max="15889" width="11.125" customWidth="1"/>
    <col min="15890" max="15890" width="10.25" bestFit="1" customWidth="1"/>
    <col min="16129" max="16129" width="1.375" customWidth="1"/>
    <col min="16130" max="16130" width="18.625" customWidth="1"/>
    <col min="16131" max="16132" width="1.375" customWidth="1"/>
    <col min="16133" max="16133" width="15.625" customWidth="1"/>
    <col min="16134" max="16135" width="1.375" customWidth="1"/>
    <col min="16136" max="16136" width="18.625" customWidth="1"/>
    <col min="16137" max="16138" width="1.375" customWidth="1"/>
    <col min="16139" max="16139" width="15.625" customWidth="1"/>
    <col min="16140" max="16140" width="1.375" customWidth="1"/>
    <col min="16142" max="16142" width="12.5" customWidth="1"/>
    <col min="16143" max="16144" width="10.25" bestFit="1" customWidth="1"/>
    <col min="16145" max="16145" width="11.125" customWidth="1"/>
    <col min="16146" max="16146" width="10.25" bestFit="1" customWidth="1"/>
  </cols>
  <sheetData>
    <row r="1" spans="1:18" ht="24" customHeight="1" x14ac:dyDescent="0.15">
      <c r="A1" s="159" t="s">
        <v>136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8" ht="24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8" ht="16.5" customHeight="1" x14ac:dyDescent="0.15">
      <c r="A3" s="166" t="s">
        <v>137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8" ht="13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16.5" customHeight="1" x14ac:dyDescent="0.15">
      <c r="A5" s="160" t="s">
        <v>138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18" ht="12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8" ht="16.5" customHeight="1" x14ac:dyDescent="0.15">
      <c r="A7" s="161" t="s">
        <v>139</v>
      </c>
      <c r="B7" s="167"/>
      <c r="C7" s="167"/>
      <c r="D7" s="167"/>
      <c r="E7" s="167"/>
      <c r="F7" s="162"/>
      <c r="G7" s="161" t="s">
        <v>140</v>
      </c>
      <c r="H7" s="167"/>
      <c r="I7" s="167"/>
      <c r="J7" s="167"/>
      <c r="K7" s="167"/>
      <c r="L7" s="162"/>
      <c r="O7" s="8"/>
      <c r="P7" s="8"/>
      <c r="Q7" s="8"/>
      <c r="R7" s="8"/>
    </row>
    <row r="8" spans="1:18" ht="16.5" customHeight="1" x14ac:dyDescent="0.15">
      <c r="A8" s="161" t="s">
        <v>141</v>
      </c>
      <c r="B8" s="167"/>
      <c r="C8" s="162"/>
      <c r="D8" s="161" t="s">
        <v>142</v>
      </c>
      <c r="E8" s="167"/>
      <c r="F8" s="162"/>
      <c r="G8" s="161" t="s">
        <v>141</v>
      </c>
      <c r="H8" s="167"/>
      <c r="I8" s="162"/>
      <c r="J8" s="161" t="s">
        <v>142</v>
      </c>
      <c r="K8" s="167"/>
      <c r="L8" s="162"/>
      <c r="O8" s="8"/>
      <c r="P8" s="8"/>
      <c r="Q8" s="8"/>
      <c r="R8" s="8"/>
    </row>
    <row r="9" spans="1:18" ht="16.5" customHeight="1" x14ac:dyDescent="0.15">
      <c r="A9" s="114"/>
      <c r="B9" s="115" t="s">
        <v>143</v>
      </c>
      <c r="C9" s="68"/>
      <c r="D9" s="114"/>
      <c r="E9" s="126">
        <v>16129310</v>
      </c>
      <c r="F9" s="126"/>
      <c r="G9" s="114"/>
      <c r="H9" s="115" t="s">
        <v>144</v>
      </c>
      <c r="I9" s="68"/>
      <c r="J9" s="126"/>
      <c r="K9" s="126"/>
      <c r="L9" s="127"/>
      <c r="O9" s="8"/>
      <c r="P9" s="8"/>
      <c r="Q9" s="8"/>
      <c r="R9" s="8"/>
    </row>
    <row r="10" spans="1:18" ht="16.5" customHeight="1" x14ac:dyDescent="0.15">
      <c r="A10" s="128"/>
      <c r="B10" s="115" t="s">
        <v>145</v>
      </c>
      <c r="C10" s="129"/>
      <c r="D10" s="128"/>
      <c r="E10" s="126">
        <v>4139640</v>
      </c>
      <c r="F10" s="126"/>
      <c r="G10" s="114"/>
      <c r="H10" s="115" t="s">
        <v>146</v>
      </c>
      <c r="I10" s="68"/>
      <c r="J10" s="126"/>
      <c r="K10" s="126"/>
      <c r="L10" s="127"/>
      <c r="O10" s="8"/>
      <c r="P10" s="8"/>
      <c r="Q10" s="8"/>
      <c r="R10" s="8"/>
    </row>
    <row r="11" spans="1:18" ht="16.5" customHeight="1" x14ac:dyDescent="0.15">
      <c r="A11" s="114"/>
      <c r="B11" s="115" t="s">
        <v>147</v>
      </c>
      <c r="C11" s="68"/>
      <c r="D11" s="114"/>
      <c r="E11" s="126">
        <v>4200</v>
      </c>
      <c r="F11" s="126"/>
      <c r="G11" s="114"/>
      <c r="H11" s="115" t="s">
        <v>148</v>
      </c>
      <c r="I11" s="68"/>
      <c r="J11" s="126"/>
      <c r="K11" s="126">
        <v>20273150</v>
      </c>
      <c r="L11" s="127"/>
      <c r="O11" s="8"/>
      <c r="P11" s="8"/>
      <c r="Q11" s="8"/>
      <c r="R11" s="8"/>
    </row>
    <row r="12" spans="1:18" ht="16.5" customHeight="1" x14ac:dyDescent="0.15">
      <c r="A12" s="128"/>
      <c r="B12" s="115"/>
      <c r="C12" s="129"/>
      <c r="D12" s="128"/>
      <c r="E12" s="126"/>
      <c r="F12" s="126"/>
      <c r="G12" s="114" t="s">
        <v>149</v>
      </c>
      <c r="H12" s="130" t="s">
        <v>150</v>
      </c>
      <c r="I12" s="68" t="s">
        <v>151</v>
      </c>
      <c r="J12" s="126" t="s">
        <v>149</v>
      </c>
      <c r="K12" s="126">
        <v>68245</v>
      </c>
      <c r="L12" s="127" t="s">
        <v>151</v>
      </c>
      <c r="O12" s="8"/>
      <c r="P12" s="8"/>
      <c r="Q12" s="8"/>
      <c r="R12" s="8"/>
    </row>
    <row r="13" spans="1:18" ht="16.5" customHeight="1" x14ac:dyDescent="0.15">
      <c r="A13" s="128"/>
      <c r="B13" s="115"/>
      <c r="C13" s="129"/>
      <c r="D13" s="130"/>
      <c r="E13" s="126"/>
      <c r="F13" s="68"/>
      <c r="G13" s="128"/>
      <c r="H13" s="115"/>
      <c r="I13" s="129"/>
      <c r="J13" s="130"/>
      <c r="K13" s="126"/>
      <c r="L13" s="68"/>
      <c r="O13" s="8"/>
      <c r="P13" s="8"/>
      <c r="Q13" s="8"/>
      <c r="R13" s="8"/>
    </row>
    <row r="14" spans="1:18" ht="16.5" customHeight="1" x14ac:dyDescent="0.15">
      <c r="A14" s="163" t="s">
        <v>152</v>
      </c>
      <c r="B14" s="164"/>
      <c r="C14" s="165"/>
      <c r="D14" s="100"/>
      <c r="E14" s="100">
        <f>SUM(E9:E13)</f>
        <v>20273150</v>
      </c>
      <c r="F14" s="12"/>
      <c r="G14" s="163" t="s">
        <v>152</v>
      </c>
      <c r="H14" s="164"/>
      <c r="I14" s="165"/>
      <c r="J14" s="100"/>
      <c r="K14" s="100">
        <f>SUM(K9:K13)-K12</f>
        <v>20273150</v>
      </c>
      <c r="L14" s="12"/>
      <c r="O14" s="8"/>
      <c r="P14" s="8"/>
      <c r="Q14" s="8"/>
      <c r="R14" s="8"/>
    </row>
    <row r="15" spans="1:18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8" ht="18" customHeight="1" x14ac:dyDescent="0.15"/>
    <row r="17" spans="1:12" ht="16.5" customHeight="1" x14ac:dyDescent="0.15">
      <c r="A17" s="166" t="s">
        <v>153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3.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6.5" customHeight="1" x14ac:dyDescent="0.15">
      <c r="A19" s="160" t="s">
        <v>86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</row>
    <row r="20" spans="1:12" ht="16.5" customHeight="1" x14ac:dyDescent="0.15">
      <c r="A20" s="160" t="s">
        <v>87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</row>
    <row r="21" spans="1:12" ht="12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6.5" customHeight="1" x14ac:dyDescent="0.15">
      <c r="A22" s="161" t="s">
        <v>154</v>
      </c>
      <c r="B22" s="167"/>
      <c r="C22" s="167"/>
      <c r="D22" s="167"/>
      <c r="E22" s="167"/>
      <c r="F22" s="162"/>
      <c r="G22" s="161" t="s">
        <v>155</v>
      </c>
      <c r="H22" s="167"/>
      <c r="I22" s="167"/>
      <c r="J22" s="167"/>
      <c r="K22" s="167"/>
      <c r="L22" s="162"/>
    </row>
    <row r="23" spans="1:12" ht="16.5" customHeight="1" x14ac:dyDescent="0.15">
      <c r="A23" s="161" t="s">
        <v>141</v>
      </c>
      <c r="B23" s="167"/>
      <c r="C23" s="162"/>
      <c r="D23" s="161" t="s">
        <v>142</v>
      </c>
      <c r="E23" s="167"/>
      <c r="F23" s="162"/>
      <c r="G23" s="161" t="s">
        <v>141</v>
      </c>
      <c r="H23" s="167"/>
      <c r="I23" s="162"/>
      <c r="J23" s="161" t="s">
        <v>142</v>
      </c>
      <c r="K23" s="167"/>
      <c r="L23" s="162"/>
    </row>
    <row r="24" spans="1:12" ht="16.5" customHeight="1" x14ac:dyDescent="0.15">
      <c r="A24" s="17"/>
      <c r="B24" s="18" t="s">
        <v>156</v>
      </c>
      <c r="C24" s="19"/>
      <c r="D24" s="17"/>
      <c r="E24" s="131">
        <v>3941950</v>
      </c>
      <c r="F24" s="131"/>
      <c r="G24" s="17"/>
      <c r="H24" s="132" t="s">
        <v>157</v>
      </c>
      <c r="I24" s="19"/>
      <c r="J24" s="17"/>
      <c r="K24" s="131">
        <v>35789670</v>
      </c>
      <c r="L24" s="19"/>
    </row>
    <row r="25" spans="1:12" ht="16.5" customHeight="1" x14ac:dyDescent="0.15">
      <c r="A25" s="114"/>
      <c r="B25" s="115" t="s">
        <v>158</v>
      </c>
      <c r="C25" s="68"/>
      <c r="D25" s="114"/>
      <c r="E25" s="126">
        <v>550000</v>
      </c>
      <c r="F25" s="126"/>
      <c r="G25" s="114"/>
      <c r="H25" s="133" t="s">
        <v>159</v>
      </c>
      <c r="I25" s="68"/>
      <c r="J25" s="126"/>
      <c r="K25" s="126">
        <v>397425</v>
      </c>
      <c r="L25" s="68"/>
    </row>
    <row r="26" spans="1:12" ht="16.5" customHeight="1" x14ac:dyDescent="0.15">
      <c r="A26" s="114"/>
      <c r="B26" s="115" t="s">
        <v>56</v>
      </c>
      <c r="C26" s="129"/>
      <c r="D26" s="128"/>
      <c r="E26" s="126">
        <v>64625</v>
      </c>
      <c r="F26" s="126"/>
      <c r="G26" s="114"/>
      <c r="H26" s="134" t="s">
        <v>160</v>
      </c>
      <c r="I26" s="68"/>
      <c r="J26" s="126"/>
      <c r="K26" s="126">
        <v>24676</v>
      </c>
      <c r="L26" s="127"/>
    </row>
    <row r="27" spans="1:12" ht="16.5" customHeight="1" x14ac:dyDescent="0.15">
      <c r="A27" s="114"/>
      <c r="B27" s="115" t="s">
        <v>161</v>
      </c>
      <c r="C27" s="129"/>
      <c r="D27" s="130"/>
      <c r="E27" s="126">
        <v>32108400</v>
      </c>
      <c r="F27" s="126"/>
      <c r="G27" s="114"/>
      <c r="H27" s="115" t="s">
        <v>114</v>
      </c>
      <c r="I27" s="68"/>
      <c r="J27" s="126"/>
      <c r="K27" s="126">
        <v>4062040</v>
      </c>
      <c r="L27" s="127"/>
    </row>
    <row r="28" spans="1:12" ht="16.5" customHeight="1" x14ac:dyDescent="0.15">
      <c r="A28" s="114"/>
      <c r="B28" s="115" t="s">
        <v>48</v>
      </c>
      <c r="C28" s="129"/>
      <c r="D28" s="130"/>
      <c r="E28" s="126">
        <v>500000</v>
      </c>
      <c r="F28" s="126"/>
      <c r="G28" s="114"/>
      <c r="H28" s="115" t="s">
        <v>162</v>
      </c>
      <c r="I28" s="68"/>
      <c r="J28" s="126"/>
      <c r="K28" s="126">
        <v>1044</v>
      </c>
      <c r="L28" s="127"/>
    </row>
    <row r="29" spans="1:12" ht="16.5" customHeight="1" x14ac:dyDescent="0.15">
      <c r="A29" s="128"/>
      <c r="B29" s="115" t="s">
        <v>58</v>
      </c>
      <c r="C29" s="129"/>
      <c r="D29" s="130"/>
      <c r="E29" s="126">
        <v>83760</v>
      </c>
      <c r="F29" s="126"/>
      <c r="G29" s="114"/>
      <c r="H29" s="115"/>
      <c r="I29" s="68"/>
      <c r="J29" s="126"/>
      <c r="K29" s="126"/>
      <c r="L29" s="127"/>
    </row>
    <row r="30" spans="1:12" ht="16.5" customHeight="1" x14ac:dyDescent="0.15">
      <c r="A30" s="128"/>
      <c r="B30" s="115" t="s">
        <v>122</v>
      </c>
      <c r="C30" s="68"/>
      <c r="D30" s="114"/>
      <c r="E30" s="126">
        <v>57341</v>
      </c>
      <c r="F30" s="126"/>
      <c r="G30" s="114"/>
      <c r="H30" s="115"/>
      <c r="I30" s="68"/>
      <c r="J30" s="126"/>
      <c r="K30" s="126"/>
      <c r="L30" s="127"/>
    </row>
    <row r="31" spans="1:12" ht="16.5" customHeight="1" x14ac:dyDescent="0.15">
      <c r="A31" s="128"/>
      <c r="B31" s="115" t="s">
        <v>60</v>
      </c>
      <c r="C31" s="68"/>
      <c r="D31" s="126"/>
      <c r="E31" s="126">
        <v>58570</v>
      </c>
      <c r="F31" s="126"/>
      <c r="G31" s="114"/>
      <c r="H31" s="115"/>
      <c r="I31" s="68"/>
      <c r="J31" s="126"/>
      <c r="K31" s="126"/>
      <c r="L31" s="127"/>
    </row>
    <row r="32" spans="1:12" ht="16.5" customHeight="1" x14ac:dyDescent="0.15">
      <c r="A32" s="128"/>
      <c r="B32" s="115" t="s">
        <v>64</v>
      </c>
      <c r="C32" s="129"/>
      <c r="D32" s="130"/>
      <c r="E32" s="126">
        <v>110000</v>
      </c>
      <c r="F32" s="68"/>
      <c r="G32" s="114"/>
      <c r="H32" s="115"/>
      <c r="I32" s="68"/>
      <c r="J32" s="126"/>
      <c r="K32" s="126"/>
      <c r="L32" s="127"/>
    </row>
    <row r="33" spans="1:12" ht="16.5" customHeight="1" x14ac:dyDescent="0.15">
      <c r="A33" s="128"/>
      <c r="B33" s="115" t="s">
        <v>125</v>
      </c>
      <c r="C33" s="129"/>
      <c r="D33" s="130"/>
      <c r="E33" s="126">
        <v>154440</v>
      </c>
      <c r="F33" s="68"/>
      <c r="G33" s="114"/>
      <c r="H33" s="115"/>
      <c r="I33" s="68"/>
      <c r="J33" s="126"/>
      <c r="K33" s="126"/>
      <c r="L33" s="127"/>
    </row>
    <row r="34" spans="1:12" ht="16.5" customHeight="1" x14ac:dyDescent="0.15">
      <c r="A34" s="128"/>
      <c r="B34" s="115" t="s">
        <v>163</v>
      </c>
      <c r="C34" s="129"/>
      <c r="D34" s="130"/>
      <c r="E34" s="126">
        <v>94500</v>
      </c>
      <c r="F34" s="68"/>
      <c r="G34" s="114"/>
      <c r="H34" s="126"/>
      <c r="I34" s="68"/>
      <c r="J34" s="126"/>
      <c r="K34" s="126"/>
      <c r="L34" s="127"/>
    </row>
    <row r="35" spans="1:12" ht="16.5" customHeight="1" x14ac:dyDescent="0.15">
      <c r="A35" s="128"/>
      <c r="B35" s="115" t="s">
        <v>70</v>
      </c>
      <c r="C35" s="129"/>
      <c r="D35" s="130"/>
      <c r="E35" s="126">
        <v>835680</v>
      </c>
      <c r="F35" s="68"/>
      <c r="G35" s="126"/>
      <c r="H35" s="126"/>
      <c r="I35" s="68"/>
      <c r="J35" s="126"/>
      <c r="K35" s="126"/>
      <c r="L35" s="127"/>
    </row>
    <row r="36" spans="1:12" ht="16.5" customHeight="1" x14ac:dyDescent="0.15">
      <c r="A36" s="128"/>
      <c r="B36" s="115" t="s">
        <v>164</v>
      </c>
      <c r="C36" s="129"/>
      <c r="D36" s="130"/>
      <c r="E36" s="126">
        <v>108000</v>
      </c>
      <c r="F36" s="68"/>
      <c r="G36" s="126"/>
      <c r="H36" s="126"/>
      <c r="I36" s="68"/>
      <c r="J36" s="126"/>
      <c r="K36" s="126"/>
      <c r="L36" s="127"/>
    </row>
    <row r="37" spans="1:12" ht="16.5" customHeight="1" x14ac:dyDescent="0.15">
      <c r="A37" s="128"/>
      <c r="B37" s="115" t="s">
        <v>72</v>
      </c>
      <c r="C37" s="129"/>
      <c r="D37" s="130"/>
      <c r="E37" s="126">
        <v>4644</v>
      </c>
      <c r="F37" s="68"/>
      <c r="G37" s="126"/>
      <c r="H37" s="126"/>
      <c r="I37" s="68"/>
      <c r="J37" s="126"/>
      <c r="K37" s="126"/>
      <c r="L37" s="127"/>
    </row>
    <row r="38" spans="1:12" ht="16.5" customHeight="1" x14ac:dyDescent="0.15">
      <c r="A38" s="128"/>
      <c r="B38" s="115" t="s">
        <v>165</v>
      </c>
      <c r="C38" s="129"/>
      <c r="D38" s="130"/>
      <c r="E38" s="126">
        <v>300000</v>
      </c>
      <c r="F38" s="68"/>
      <c r="G38" s="126"/>
      <c r="H38" s="126"/>
      <c r="I38" s="68"/>
      <c r="J38" s="126"/>
      <c r="K38" s="126"/>
      <c r="L38" s="127"/>
    </row>
    <row r="39" spans="1:12" ht="16.5" customHeight="1" x14ac:dyDescent="0.15">
      <c r="A39" s="128"/>
      <c r="B39" s="135" t="s">
        <v>166</v>
      </c>
      <c r="C39" s="129"/>
      <c r="D39" s="130"/>
      <c r="E39" s="126">
        <v>966200</v>
      </c>
      <c r="F39" s="68"/>
      <c r="G39" s="126"/>
      <c r="H39" s="126"/>
      <c r="I39" s="68"/>
      <c r="J39" s="126"/>
      <c r="K39" s="126"/>
      <c r="L39" s="127"/>
    </row>
    <row r="40" spans="1:12" ht="16.5" customHeight="1" x14ac:dyDescent="0.15">
      <c r="A40" s="128"/>
      <c r="B40" s="115" t="s">
        <v>130</v>
      </c>
      <c r="C40" s="129"/>
      <c r="D40" s="130"/>
      <c r="E40" s="126">
        <v>268500</v>
      </c>
      <c r="F40" s="68"/>
      <c r="G40" s="126"/>
      <c r="H40" s="126"/>
      <c r="I40" s="68"/>
      <c r="J40" s="126"/>
      <c r="K40" s="126"/>
      <c r="L40" s="127"/>
    </row>
    <row r="41" spans="1:12" ht="16.5" customHeight="1" x14ac:dyDescent="0.15">
      <c r="A41" s="128"/>
      <c r="B41" s="115" t="s">
        <v>167</v>
      </c>
      <c r="C41" s="68"/>
      <c r="D41" s="126"/>
      <c r="E41" s="126">
        <v>68245</v>
      </c>
      <c r="F41" s="68"/>
      <c r="G41" s="126"/>
      <c r="H41" s="126"/>
      <c r="I41" s="68"/>
      <c r="J41" s="126"/>
      <c r="K41" s="126"/>
      <c r="L41" s="127"/>
    </row>
    <row r="42" spans="1:12" ht="16.5" customHeight="1" x14ac:dyDescent="0.15">
      <c r="A42" s="128"/>
      <c r="B42" s="53"/>
      <c r="C42" s="68"/>
      <c r="D42" s="126"/>
      <c r="E42" s="126"/>
      <c r="F42" s="68"/>
      <c r="G42" s="126"/>
      <c r="H42" s="126"/>
      <c r="I42" s="68"/>
      <c r="J42" s="126"/>
      <c r="K42" s="126"/>
      <c r="L42" s="127"/>
    </row>
    <row r="43" spans="1:12" ht="16.5" customHeight="1" x14ac:dyDescent="0.15">
      <c r="A43" s="163" t="s">
        <v>152</v>
      </c>
      <c r="B43" s="164"/>
      <c r="C43" s="165"/>
      <c r="D43" s="100"/>
      <c r="E43" s="100">
        <f>SUM(E24:E42)</f>
        <v>40274855</v>
      </c>
      <c r="F43" s="12"/>
      <c r="G43" s="163" t="s">
        <v>152</v>
      </c>
      <c r="H43" s="164"/>
      <c r="I43" s="165"/>
      <c r="J43" s="100"/>
      <c r="K43" s="100">
        <f>SUM(K24:K42)</f>
        <v>40274855</v>
      </c>
      <c r="L43" s="12"/>
    </row>
    <row r="44" spans="1:12" ht="16.5" customHeight="1" x14ac:dyDescent="0.15"/>
    <row r="45" spans="1:12" ht="16.5" customHeight="1" x14ac:dyDescent="0.15">
      <c r="A45" s="93" t="s">
        <v>168</v>
      </c>
      <c r="C45" s="130"/>
      <c r="D45" s="126"/>
      <c r="E45" s="126"/>
      <c r="F45" s="126"/>
      <c r="G45" s="130"/>
      <c r="H45" s="130"/>
    </row>
    <row r="46" spans="1:12" ht="19.5" customHeight="1" x14ac:dyDescent="0.15">
      <c r="B46" s="130"/>
      <c r="C46" s="130"/>
      <c r="D46" s="126"/>
      <c r="E46" s="126"/>
      <c r="F46" s="126"/>
      <c r="G46" s="130"/>
      <c r="H46" s="130"/>
    </row>
    <row r="47" spans="1:12" ht="19.5" customHeight="1" x14ac:dyDescent="0.15">
      <c r="B47" s="94" t="s">
        <v>96</v>
      </c>
      <c r="C47" s="136"/>
      <c r="D47" s="136"/>
    </row>
    <row r="48" spans="1:12" ht="19.5" customHeight="1" x14ac:dyDescent="0.15">
      <c r="H48" t="s">
        <v>97</v>
      </c>
    </row>
    <row r="49" spans="8:8" ht="19.5" customHeight="1" x14ac:dyDescent="0.15">
      <c r="H49" t="s">
        <v>169</v>
      </c>
    </row>
    <row r="50" spans="8:8" ht="16.5" customHeight="1" x14ac:dyDescent="0.15"/>
  </sheetData>
  <mergeCells count="23">
    <mergeCell ref="A1:L1"/>
    <mergeCell ref="A2:L2"/>
    <mergeCell ref="A3:L3"/>
    <mergeCell ref="A5:L5"/>
    <mergeCell ref="A7:F7"/>
    <mergeCell ref="G7:L7"/>
    <mergeCell ref="A8:C8"/>
    <mergeCell ref="D8:F8"/>
    <mergeCell ref="G8:I8"/>
    <mergeCell ref="J8:L8"/>
    <mergeCell ref="A14:C14"/>
    <mergeCell ref="G14:I14"/>
    <mergeCell ref="A43:C43"/>
    <mergeCell ref="G43:I43"/>
    <mergeCell ref="A17:L17"/>
    <mergeCell ref="A19:L19"/>
    <mergeCell ref="A20:L20"/>
    <mergeCell ref="A22:F22"/>
    <mergeCell ref="G22:L22"/>
    <mergeCell ref="A23:C23"/>
    <mergeCell ref="D23:F23"/>
    <mergeCell ref="G23:I23"/>
    <mergeCell ref="J23:L23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78B7-7AE7-466E-861A-D2DBF4AE9652}">
  <dimension ref="A1:J44"/>
  <sheetViews>
    <sheetView tabSelected="1" zoomScale="142" zoomScaleNormal="142" workbookViewId="0">
      <selection activeCell="H23" sqref="H23"/>
    </sheetView>
  </sheetViews>
  <sheetFormatPr defaultRowHeight="13.5" x14ac:dyDescent="0.15"/>
  <cols>
    <col min="1" max="1" width="0.625" customWidth="1"/>
    <col min="2" max="2" width="22.625" customWidth="1"/>
    <col min="3" max="3" width="0.625" customWidth="1"/>
    <col min="4" max="4" width="14.375" customWidth="1"/>
    <col min="5" max="5" width="0.625" customWidth="1"/>
    <col min="6" max="6" width="48.125" customWidth="1"/>
    <col min="7" max="7" width="13.125" customWidth="1"/>
    <col min="8" max="8" width="18.125" customWidth="1"/>
    <col min="9" max="12" width="11.625" customWidth="1"/>
    <col min="257" max="257" width="0.625" customWidth="1"/>
    <col min="258" max="258" width="22.625" customWidth="1"/>
    <col min="259" max="259" width="0.625" customWidth="1"/>
    <col min="260" max="260" width="14.375" customWidth="1"/>
    <col min="261" max="261" width="0.625" customWidth="1"/>
    <col min="262" max="262" width="48.125" customWidth="1"/>
    <col min="263" max="263" width="13.125" customWidth="1"/>
    <col min="264" max="264" width="18.125" customWidth="1"/>
    <col min="265" max="268" width="11.625" customWidth="1"/>
    <col min="513" max="513" width="0.625" customWidth="1"/>
    <col min="514" max="514" width="22.625" customWidth="1"/>
    <col min="515" max="515" width="0.625" customWidth="1"/>
    <col min="516" max="516" width="14.375" customWidth="1"/>
    <col min="517" max="517" width="0.625" customWidth="1"/>
    <col min="518" max="518" width="48.125" customWidth="1"/>
    <col min="519" max="519" width="13.125" customWidth="1"/>
    <col min="520" max="520" width="18.125" customWidth="1"/>
    <col min="521" max="524" width="11.625" customWidth="1"/>
    <col min="769" max="769" width="0.625" customWidth="1"/>
    <col min="770" max="770" width="22.625" customWidth="1"/>
    <col min="771" max="771" width="0.625" customWidth="1"/>
    <col min="772" max="772" width="14.375" customWidth="1"/>
    <col min="773" max="773" width="0.625" customWidth="1"/>
    <col min="774" max="774" width="48.125" customWidth="1"/>
    <col min="775" max="775" width="13.125" customWidth="1"/>
    <col min="776" max="776" width="18.125" customWidth="1"/>
    <col min="777" max="780" width="11.625" customWidth="1"/>
    <col min="1025" max="1025" width="0.625" customWidth="1"/>
    <col min="1026" max="1026" width="22.625" customWidth="1"/>
    <col min="1027" max="1027" width="0.625" customWidth="1"/>
    <col min="1028" max="1028" width="14.375" customWidth="1"/>
    <col min="1029" max="1029" width="0.625" customWidth="1"/>
    <col min="1030" max="1030" width="48.125" customWidth="1"/>
    <col min="1031" max="1031" width="13.125" customWidth="1"/>
    <col min="1032" max="1032" width="18.125" customWidth="1"/>
    <col min="1033" max="1036" width="11.625" customWidth="1"/>
    <col min="1281" max="1281" width="0.625" customWidth="1"/>
    <col min="1282" max="1282" width="22.625" customWidth="1"/>
    <col min="1283" max="1283" width="0.625" customWidth="1"/>
    <col min="1284" max="1284" width="14.375" customWidth="1"/>
    <col min="1285" max="1285" width="0.625" customWidth="1"/>
    <col min="1286" max="1286" width="48.125" customWidth="1"/>
    <col min="1287" max="1287" width="13.125" customWidth="1"/>
    <col min="1288" max="1288" width="18.125" customWidth="1"/>
    <col min="1289" max="1292" width="11.625" customWidth="1"/>
    <col min="1537" max="1537" width="0.625" customWidth="1"/>
    <col min="1538" max="1538" width="22.625" customWidth="1"/>
    <col min="1539" max="1539" width="0.625" customWidth="1"/>
    <col min="1540" max="1540" width="14.375" customWidth="1"/>
    <col min="1541" max="1541" width="0.625" customWidth="1"/>
    <col min="1542" max="1542" width="48.125" customWidth="1"/>
    <col min="1543" max="1543" width="13.125" customWidth="1"/>
    <col min="1544" max="1544" width="18.125" customWidth="1"/>
    <col min="1545" max="1548" width="11.625" customWidth="1"/>
    <col min="1793" max="1793" width="0.625" customWidth="1"/>
    <col min="1794" max="1794" width="22.625" customWidth="1"/>
    <col min="1795" max="1795" width="0.625" customWidth="1"/>
    <col min="1796" max="1796" width="14.375" customWidth="1"/>
    <col min="1797" max="1797" width="0.625" customWidth="1"/>
    <col min="1798" max="1798" width="48.125" customWidth="1"/>
    <col min="1799" max="1799" width="13.125" customWidth="1"/>
    <col min="1800" max="1800" width="18.125" customWidth="1"/>
    <col min="1801" max="1804" width="11.625" customWidth="1"/>
    <col min="2049" max="2049" width="0.625" customWidth="1"/>
    <col min="2050" max="2050" width="22.625" customWidth="1"/>
    <col min="2051" max="2051" width="0.625" customWidth="1"/>
    <col min="2052" max="2052" width="14.375" customWidth="1"/>
    <col min="2053" max="2053" width="0.625" customWidth="1"/>
    <col min="2054" max="2054" width="48.125" customWidth="1"/>
    <col min="2055" max="2055" width="13.125" customWidth="1"/>
    <col min="2056" max="2056" width="18.125" customWidth="1"/>
    <col min="2057" max="2060" width="11.625" customWidth="1"/>
    <col min="2305" max="2305" width="0.625" customWidth="1"/>
    <col min="2306" max="2306" width="22.625" customWidth="1"/>
    <col min="2307" max="2307" width="0.625" customWidth="1"/>
    <col min="2308" max="2308" width="14.375" customWidth="1"/>
    <col min="2309" max="2309" width="0.625" customWidth="1"/>
    <col min="2310" max="2310" width="48.125" customWidth="1"/>
    <col min="2311" max="2311" width="13.125" customWidth="1"/>
    <col min="2312" max="2312" width="18.125" customWidth="1"/>
    <col min="2313" max="2316" width="11.625" customWidth="1"/>
    <col min="2561" max="2561" width="0.625" customWidth="1"/>
    <col min="2562" max="2562" width="22.625" customWidth="1"/>
    <col min="2563" max="2563" width="0.625" customWidth="1"/>
    <col min="2564" max="2564" width="14.375" customWidth="1"/>
    <col min="2565" max="2565" width="0.625" customWidth="1"/>
    <col min="2566" max="2566" width="48.125" customWidth="1"/>
    <col min="2567" max="2567" width="13.125" customWidth="1"/>
    <col min="2568" max="2568" width="18.125" customWidth="1"/>
    <col min="2569" max="2572" width="11.625" customWidth="1"/>
    <col min="2817" max="2817" width="0.625" customWidth="1"/>
    <col min="2818" max="2818" width="22.625" customWidth="1"/>
    <col min="2819" max="2819" width="0.625" customWidth="1"/>
    <col min="2820" max="2820" width="14.375" customWidth="1"/>
    <col min="2821" max="2821" width="0.625" customWidth="1"/>
    <col min="2822" max="2822" width="48.125" customWidth="1"/>
    <col min="2823" max="2823" width="13.125" customWidth="1"/>
    <col min="2824" max="2824" width="18.125" customWidth="1"/>
    <col min="2825" max="2828" width="11.625" customWidth="1"/>
    <col min="3073" max="3073" width="0.625" customWidth="1"/>
    <col min="3074" max="3074" width="22.625" customWidth="1"/>
    <col min="3075" max="3075" width="0.625" customWidth="1"/>
    <col min="3076" max="3076" width="14.375" customWidth="1"/>
    <col min="3077" max="3077" width="0.625" customWidth="1"/>
    <col min="3078" max="3078" width="48.125" customWidth="1"/>
    <col min="3079" max="3079" width="13.125" customWidth="1"/>
    <col min="3080" max="3080" width="18.125" customWidth="1"/>
    <col min="3081" max="3084" width="11.625" customWidth="1"/>
    <col min="3329" max="3329" width="0.625" customWidth="1"/>
    <col min="3330" max="3330" width="22.625" customWidth="1"/>
    <col min="3331" max="3331" width="0.625" customWidth="1"/>
    <col min="3332" max="3332" width="14.375" customWidth="1"/>
    <col min="3333" max="3333" width="0.625" customWidth="1"/>
    <col min="3334" max="3334" width="48.125" customWidth="1"/>
    <col min="3335" max="3335" width="13.125" customWidth="1"/>
    <col min="3336" max="3336" width="18.125" customWidth="1"/>
    <col min="3337" max="3340" width="11.625" customWidth="1"/>
    <col min="3585" max="3585" width="0.625" customWidth="1"/>
    <col min="3586" max="3586" width="22.625" customWidth="1"/>
    <col min="3587" max="3587" width="0.625" customWidth="1"/>
    <col min="3588" max="3588" width="14.375" customWidth="1"/>
    <col min="3589" max="3589" width="0.625" customWidth="1"/>
    <col min="3590" max="3590" width="48.125" customWidth="1"/>
    <col min="3591" max="3591" width="13.125" customWidth="1"/>
    <col min="3592" max="3592" width="18.125" customWidth="1"/>
    <col min="3593" max="3596" width="11.625" customWidth="1"/>
    <col min="3841" max="3841" width="0.625" customWidth="1"/>
    <col min="3842" max="3842" width="22.625" customWidth="1"/>
    <col min="3843" max="3843" width="0.625" customWidth="1"/>
    <col min="3844" max="3844" width="14.375" customWidth="1"/>
    <col min="3845" max="3845" width="0.625" customWidth="1"/>
    <col min="3846" max="3846" width="48.125" customWidth="1"/>
    <col min="3847" max="3847" width="13.125" customWidth="1"/>
    <col min="3848" max="3848" width="18.125" customWidth="1"/>
    <col min="3849" max="3852" width="11.625" customWidth="1"/>
    <col min="4097" max="4097" width="0.625" customWidth="1"/>
    <col min="4098" max="4098" width="22.625" customWidth="1"/>
    <col min="4099" max="4099" width="0.625" customWidth="1"/>
    <col min="4100" max="4100" width="14.375" customWidth="1"/>
    <col min="4101" max="4101" width="0.625" customWidth="1"/>
    <col min="4102" max="4102" width="48.125" customWidth="1"/>
    <col min="4103" max="4103" width="13.125" customWidth="1"/>
    <col min="4104" max="4104" width="18.125" customWidth="1"/>
    <col min="4105" max="4108" width="11.625" customWidth="1"/>
    <col min="4353" max="4353" width="0.625" customWidth="1"/>
    <col min="4354" max="4354" width="22.625" customWidth="1"/>
    <col min="4355" max="4355" width="0.625" customWidth="1"/>
    <col min="4356" max="4356" width="14.375" customWidth="1"/>
    <col min="4357" max="4357" width="0.625" customWidth="1"/>
    <col min="4358" max="4358" width="48.125" customWidth="1"/>
    <col min="4359" max="4359" width="13.125" customWidth="1"/>
    <col min="4360" max="4360" width="18.125" customWidth="1"/>
    <col min="4361" max="4364" width="11.625" customWidth="1"/>
    <col min="4609" max="4609" width="0.625" customWidth="1"/>
    <col min="4610" max="4610" width="22.625" customWidth="1"/>
    <col min="4611" max="4611" width="0.625" customWidth="1"/>
    <col min="4612" max="4612" width="14.375" customWidth="1"/>
    <col min="4613" max="4613" width="0.625" customWidth="1"/>
    <col min="4614" max="4614" width="48.125" customWidth="1"/>
    <col min="4615" max="4615" width="13.125" customWidth="1"/>
    <col min="4616" max="4616" width="18.125" customWidth="1"/>
    <col min="4617" max="4620" width="11.625" customWidth="1"/>
    <col min="4865" max="4865" width="0.625" customWidth="1"/>
    <col min="4866" max="4866" width="22.625" customWidth="1"/>
    <col min="4867" max="4867" width="0.625" customWidth="1"/>
    <col min="4868" max="4868" width="14.375" customWidth="1"/>
    <col min="4869" max="4869" width="0.625" customWidth="1"/>
    <col min="4870" max="4870" width="48.125" customWidth="1"/>
    <col min="4871" max="4871" width="13.125" customWidth="1"/>
    <col min="4872" max="4872" width="18.125" customWidth="1"/>
    <col min="4873" max="4876" width="11.625" customWidth="1"/>
    <col min="5121" max="5121" width="0.625" customWidth="1"/>
    <col min="5122" max="5122" width="22.625" customWidth="1"/>
    <col min="5123" max="5123" width="0.625" customWidth="1"/>
    <col min="5124" max="5124" width="14.375" customWidth="1"/>
    <col min="5125" max="5125" width="0.625" customWidth="1"/>
    <col min="5126" max="5126" width="48.125" customWidth="1"/>
    <col min="5127" max="5127" width="13.125" customWidth="1"/>
    <col min="5128" max="5128" width="18.125" customWidth="1"/>
    <col min="5129" max="5132" width="11.625" customWidth="1"/>
    <col min="5377" max="5377" width="0.625" customWidth="1"/>
    <col min="5378" max="5378" width="22.625" customWidth="1"/>
    <col min="5379" max="5379" width="0.625" customWidth="1"/>
    <col min="5380" max="5380" width="14.375" customWidth="1"/>
    <col min="5381" max="5381" width="0.625" customWidth="1"/>
    <col min="5382" max="5382" width="48.125" customWidth="1"/>
    <col min="5383" max="5383" width="13.125" customWidth="1"/>
    <col min="5384" max="5384" width="18.125" customWidth="1"/>
    <col min="5385" max="5388" width="11.625" customWidth="1"/>
    <col min="5633" max="5633" width="0.625" customWidth="1"/>
    <col min="5634" max="5634" width="22.625" customWidth="1"/>
    <col min="5635" max="5635" width="0.625" customWidth="1"/>
    <col min="5636" max="5636" width="14.375" customWidth="1"/>
    <col min="5637" max="5637" width="0.625" customWidth="1"/>
    <col min="5638" max="5638" width="48.125" customWidth="1"/>
    <col min="5639" max="5639" width="13.125" customWidth="1"/>
    <col min="5640" max="5640" width="18.125" customWidth="1"/>
    <col min="5641" max="5644" width="11.625" customWidth="1"/>
    <col min="5889" max="5889" width="0.625" customWidth="1"/>
    <col min="5890" max="5890" width="22.625" customWidth="1"/>
    <col min="5891" max="5891" width="0.625" customWidth="1"/>
    <col min="5892" max="5892" width="14.375" customWidth="1"/>
    <col min="5893" max="5893" width="0.625" customWidth="1"/>
    <col min="5894" max="5894" width="48.125" customWidth="1"/>
    <col min="5895" max="5895" width="13.125" customWidth="1"/>
    <col min="5896" max="5896" width="18.125" customWidth="1"/>
    <col min="5897" max="5900" width="11.625" customWidth="1"/>
    <col min="6145" max="6145" width="0.625" customWidth="1"/>
    <col min="6146" max="6146" width="22.625" customWidth="1"/>
    <col min="6147" max="6147" width="0.625" customWidth="1"/>
    <col min="6148" max="6148" width="14.375" customWidth="1"/>
    <col min="6149" max="6149" width="0.625" customWidth="1"/>
    <col min="6150" max="6150" width="48.125" customWidth="1"/>
    <col min="6151" max="6151" width="13.125" customWidth="1"/>
    <col min="6152" max="6152" width="18.125" customWidth="1"/>
    <col min="6153" max="6156" width="11.625" customWidth="1"/>
    <col min="6401" max="6401" width="0.625" customWidth="1"/>
    <col min="6402" max="6402" width="22.625" customWidth="1"/>
    <col min="6403" max="6403" width="0.625" customWidth="1"/>
    <col min="6404" max="6404" width="14.375" customWidth="1"/>
    <col min="6405" max="6405" width="0.625" customWidth="1"/>
    <col min="6406" max="6406" width="48.125" customWidth="1"/>
    <col min="6407" max="6407" width="13.125" customWidth="1"/>
    <col min="6408" max="6408" width="18.125" customWidth="1"/>
    <col min="6409" max="6412" width="11.625" customWidth="1"/>
    <col min="6657" max="6657" width="0.625" customWidth="1"/>
    <col min="6658" max="6658" width="22.625" customWidth="1"/>
    <col min="6659" max="6659" width="0.625" customWidth="1"/>
    <col min="6660" max="6660" width="14.375" customWidth="1"/>
    <col min="6661" max="6661" width="0.625" customWidth="1"/>
    <col min="6662" max="6662" width="48.125" customWidth="1"/>
    <col min="6663" max="6663" width="13.125" customWidth="1"/>
    <col min="6664" max="6664" width="18.125" customWidth="1"/>
    <col min="6665" max="6668" width="11.625" customWidth="1"/>
    <col min="6913" max="6913" width="0.625" customWidth="1"/>
    <col min="6914" max="6914" width="22.625" customWidth="1"/>
    <col min="6915" max="6915" width="0.625" customWidth="1"/>
    <col min="6916" max="6916" width="14.375" customWidth="1"/>
    <col min="6917" max="6917" width="0.625" customWidth="1"/>
    <col min="6918" max="6918" width="48.125" customWidth="1"/>
    <col min="6919" max="6919" width="13.125" customWidth="1"/>
    <col min="6920" max="6920" width="18.125" customWidth="1"/>
    <col min="6921" max="6924" width="11.625" customWidth="1"/>
    <col min="7169" max="7169" width="0.625" customWidth="1"/>
    <col min="7170" max="7170" width="22.625" customWidth="1"/>
    <col min="7171" max="7171" width="0.625" customWidth="1"/>
    <col min="7172" max="7172" width="14.375" customWidth="1"/>
    <col min="7173" max="7173" width="0.625" customWidth="1"/>
    <col min="7174" max="7174" width="48.125" customWidth="1"/>
    <col min="7175" max="7175" width="13.125" customWidth="1"/>
    <col min="7176" max="7176" width="18.125" customWidth="1"/>
    <col min="7177" max="7180" width="11.625" customWidth="1"/>
    <col min="7425" max="7425" width="0.625" customWidth="1"/>
    <col min="7426" max="7426" width="22.625" customWidth="1"/>
    <col min="7427" max="7427" width="0.625" customWidth="1"/>
    <col min="7428" max="7428" width="14.375" customWidth="1"/>
    <col min="7429" max="7429" width="0.625" customWidth="1"/>
    <col min="7430" max="7430" width="48.125" customWidth="1"/>
    <col min="7431" max="7431" width="13.125" customWidth="1"/>
    <col min="7432" max="7432" width="18.125" customWidth="1"/>
    <col min="7433" max="7436" width="11.625" customWidth="1"/>
    <col min="7681" max="7681" width="0.625" customWidth="1"/>
    <col min="7682" max="7682" width="22.625" customWidth="1"/>
    <col min="7683" max="7683" width="0.625" customWidth="1"/>
    <col min="7684" max="7684" width="14.375" customWidth="1"/>
    <col min="7685" max="7685" width="0.625" customWidth="1"/>
    <col min="7686" max="7686" width="48.125" customWidth="1"/>
    <col min="7687" max="7687" width="13.125" customWidth="1"/>
    <col min="7688" max="7688" width="18.125" customWidth="1"/>
    <col min="7689" max="7692" width="11.625" customWidth="1"/>
    <col min="7937" max="7937" width="0.625" customWidth="1"/>
    <col min="7938" max="7938" width="22.625" customWidth="1"/>
    <col min="7939" max="7939" width="0.625" customWidth="1"/>
    <col min="7940" max="7940" width="14.375" customWidth="1"/>
    <col min="7941" max="7941" width="0.625" customWidth="1"/>
    <col min="7942" max="7942" width="48.125" customWidth="1"/>
    <col min="7943" max="7943" width="13.125" customWidth="1"/>
    <col min="7944" max="7944" width="18.125" customWidth="1"/>
    <col min="7945" max="7948" width="11.625" customWidth="1"/>
    <col min="8193" max="8193" width="0.625" customWidth="1"/>
    <col min="8194" max="8194" width="22.625" customWidth="1"/>
    <col min="8195" max="8195" width="0.625" customWidth="1"/>
    <col min="8196" max="8196" width="14.375" customWidth="1"/>
    <col min="8197" max="8197" width="0.625" customWidth="1"/>
    <col min="8198" max="8198" width="48.125" customWidth="1"/>
    <col min="8199" max="8199" width="13.125" customWidth="1"/>
    <col min="8200" max="8200" width="18.125" customWidth="1"/>
    <col min="8201" max="8204" width="11.625" customWidth="1"/>
    <col min="8449" max="8449" width="0.625" customWidth="1"/>
    <col min="8450" max="8450" width="22.625" customWidth="1"/>
    <col min="8451" max="8451" width="0.625" customWidth="1"/>
    <col min="8452" max="8452" width="14.375" customWidth="1"/>
    <col min="8453" max="8453" width="0.625" customWidth="1"/>
    <col min="8454" max="8454" width="48.125" customWidth="1"/>
    <col min="8455" max="8455" width="13.125" customWidth="1"/>
    <col min="8456" max="8456" width="18.125" customWidth="1"/>
    <col min="8457" max="8460" width="11.625" customWidth="1"/>
    <col min="8705" max="8705" width="0.625" customWidth="1"/>
    <col min="8706" max="8706" width="22.625" customWidth="1"/>
    <col min="8707" max="8707" width="0.625" customWidth="1"/>
    <col min="8708" max="8708" width="14.375" customWidth="1"/>
    <col min="8709" max="8709" width="0.625" customWidth="1"/>
    <col min="8710" max="8710" width="48.125" customWidth="1"/>
    <col min="8711" max="8711" width="13.125" customWidth="1"/>
    <col min="8712" max="8712" width="18.125" customWidth="1"/>
    <col min="8713" max="8716" width="11.625" customWidth="1"/>
    <col min="8961" max="8961" width="0.625" customWidth="1"/>
    <col min="8962" max="8962" width="22.625" customWidth="1"/>
    <col min="8963" max="8963" width="0.625" customWidth="1"/>
    <col min="8964" max="8964" width="14.375" customWidth="1"/>
    <col min="8965" max="8965" width="0.625" customWidth="1"/>
    <col min="8966" max="8966" width="48.125" customWidth="1"/>
    <col min="8967" max="8967" width="13.125" customWidth="1"/>
    <col min="8968" max="8968" width="18.125" customWidth="1"/>
    <col min="8969" max="8972" width="11.625" customWidth="1"/>
    <col min="9217" max="9217" width="0.625" customWidth="1"/>
    <col min="9218" max="9218" width="22.625" customWidth="1"/>
    <col min="9219" max="9219" width="0.625" customWidth="1"/>
    <col min="9220" max="9220" width="14.375" customWidth="1"/>
    <col min="9221" max="9221" width="0.625" customWidth="1"/>
    <col min="9222" max="9222" width="48.125" customWidth="1"/>
    <col min="9223" max="9223" width="13.125" customWidth="1"/>
    <col min="9224" max="9224" width="18.125" customWidth="1"/>
    <col min="9225" max="9228" width="11.625" customWidth="1"/>
    <col min="9473" max="9473" width="0.625" customWidth="1"/>
    <col min="9474" max="9474" width="22.625" customWidth="1"/>
    <col min="9475" max="9475" width="0.625" customWidth="1"/>
    <col min="9476" max="9476" width="14.375" customWidth="1"/>
    <col min="9477" max="9477" width="0.625" customWidth="1"/>
    <col min="9478" max="9478" width="48.125" customWidth="1"/>
    <col min="9479" max="9479" width="13.125" customWidth="1"/>
    <col min="9480" max="9480" width="18.125" customWidth="1"/>
    <col min="9481" max="9484" width="11.625" customWidth="1"/>
    <col min="9729" max="9729" width="0.625" customWidth="1"/>
    <col min="9730" max="9730" width="22.625" customWidth="1"/>
    <col min="9731" max="9731" width="0.625" customWidth="1"/>
    <col min="9732" max="9732" width="14.375" customWidth="1"/>
    <col min="9733" max="9733" width="0.625" customWidth="1"/>
    <col min="9734" max="9734" width="48.125" customWidth="1"/>
    <col min="9735" max="9735" width="13.125" customWidth="1"/>
    <col min="9736" max="9736" width="18.125" customWidth="1"/>
    <col min="9737" max="9740" width="11.625" customWidth="1"/>
    <col min="9985" max="9985" width="0.625" customWidth="1"/>
    <col min="9986" max="9986" width="22.625" customWidth="1"/>
    <col min="9987" max="9987" width="0.625" customWidth="1"/>
    <col min="9988" max="9988" width="14.375" customWidth="1"/>
    <col min="9989" max="9989" width="0.625" customWidth="1"/>
    <col min="9990" max="9990" width="48.125" customWidth="1"/>
    <col min="9991" max="9991" width="13.125" customWidth="1"/>
    <col min="9992" max="9992" width="18.125" customWidth="1"/>
    <col min="9993" max="9996" width="11.625" customWidth="1"/>
    <col min="10241" max="10241" width="0.625" customWidth="1"/>
    <col min="10242" max="10242" width="22.625" customWidth="1"/>
    <col min="10243" max="10243" width="0.625" customWidth="1"/>
    <col min="10244" max="10244" width="14.375" customWidth="1"/>
    <col min="10245" max="10245" width="0.625" customWidth="1"/>
    <col min="10246" max="10246" width="48.125" customWidth="1"/>
    <col min="10247" max="10247" width="13.125" customWidth="1"/>
    <col min="10248" max="10248" width="18.125" customWidth="1"/>
    <col min="10249" max="10252" width="11.625" customWidth="1"/>
    <col min="10497" max="10497" width="0.625" customWidth="1"/>
    <col min="10498" max="10498" width="22.625" customWidth="1"/>
    <col min="10499" max="10499" width="0.625" customWidth="1"/>
    <col min="10500" max="10500" width="14.375" customWidth="1"/>
    <col min="10501" max="10501" width="0.625" customWidth="1"/>
    <col min="10502" max="10502" width="48.125" customWidth="1"/>
    <col min="10503" max="10503" width="13.125" customWidth="1"/>
    <col min="10504" max="10504" width="18.125" customWidth="1"/>
    <col min="10505" max="10508" width="11.625" customWidth="1"/>
    <col min="10753" max="10753" width="0.625" customWidth="1"/>
    <col min="10754" max="10754" width="22.625" customWidth="1"/>
    <col min="10755" max="10755" width="0.625" customWidth="1"/>
    <col min="10756" max="10756" width="14.375" customWidth="1"/>
    <col min="10757" max="10757" width="0.625" customWidth="1"/>
    <col min="10758" max="10758" width="48.125" customWidth="1"/>
    <col min="10759" max="10759" width="13.125" customWidth="1"/>
    <col min="10760" max="10760" width="18.125" customWidth="1"/>
    <col min="10761" max="10764" width="11.625" customWidth="1"/>
    <col min="11009" max="11009" width="0.625" customWidth="1"/>
    <col min="11010" max="11010" width="22.625" customWidth="1"/>
    <col min="11011" max="11011" width="0.625" customWidth="1"/>
    <col min="11012" max="11012" width="14.375" customWidth="1"/>
    <col min="11013" max="11013" width="0.625" customWidth="1"/>
    <col min="11014" max="11014" width="48.125" customWidth="1"/>
    <col min="11015" max="11015" width="13.125" customWidth="1"/>
    <col min="11016" max="11016" width="18.125" customWidth="1"/>
    <col min="11017" max="11020" width="11.625" customWidth="1"/>
    <col min="11265" max="11265" width="0.625" customWidth="1"/>
    <col min="11266" max="11266" width="22.625" customWidth="1"/>
    <col min="11267" max="11267" width="0.625" customWidth="1"/>
    <col min="11268" max="11268" width="14.375" customWidth="1"/>
    <col min="11269" max="11269" width="0.625" customWidth="1"/>
    <col min="11270" max="11270" width="48.125" customWidth="1"/>
    <col min="11271" max="11271" width="13.125" customWidth="1"/>
    <col min="11272" max="11272" width="18.125" customWidth="1"/>
    <col min="11273" max="11276" width="11.625" customWidth="1"/>
    <col min="11521" max="11521" width="0.625" customWidth="1"/>
    <col min="11522" max="11522" width="22.625" customWidth="1"/>
    <col min="11523" max="11523" width="0.625" customWidth="1"/>
    <col min="11524" max="11524" width="14.375" customWidth="1"/>
    <col min="11525" max="11525" width="0.625" customWidth="1"/>
    <col min="11526" max="11526" width="48.125" customWidth="1"/>
    <col min="11527" max="11527" width="13.125" customWidth="1"/>
    <col min="11528" max="11528" width="18.125" customWidth="1"/>
    <col min="11529" max="11532" width="11.625" customWidth="1"/>
    <col min="11777" max="11777" width="0.625" customWidth="1"/>
    <col min="11778" max="11778" width="22.625" customWidth="1"/>
    <col min="11779" max="11779" width="0.625" customWidth="1"/>
    <col min="11780" max="11780" width="14.375" customWidth="1"/>
    <col min="11781" max="11781" width="0.625" customWidth="1"/>
    <col min="11782" max="11782" width="48.125" customWidth="1"/>
    <col min="11783" max="11783" width="13.125" customWidth="1"/>
    <col min="11784" max="11784" width="18.125" customWidth="1"/>
    <col min="11785" max="11788" width="11.625" customWidth="1"/>
    <col min="12033" max="12033" width="0.625" customWidth="1"/>
    <col min="12034" max="12034" width="22.625" customWidth="1"/>
    <col min="12035" max="12035" width="0.625" customWidth="1"/>
    <col min="12036" max="12036" width="14.375" customWidth="1"/>
    <col min="12037" max="12037" width="0.625" customWidth="1"/>
    <col min="12038" max="12038" width="48.125" customWidth="1"/>
    <col min="12039" max="12039" width="13.125" customWidth="1"/>
    <col min="12040" max="12040" width="18.125" customWidth="1"/>
    <col min="12041" max="12044" width="11.625" customWidth="1"/>
    <col min="12289" max="12289" width="0.625" customWidth="1"/>
    <col min="12290" max="12290" width="22.625" customWidth="1"/>
    <col min="12291" max="12291" width="0.625" customWidth="1"/>
    <col min="12292" max="12292" width="14.375" customWidth="1"/>
    <col min="12293" max="12293" width="0.625" customWidth="1"/>
    <col min="12294" max="12294" width="48.125" customWidth="1"/>
    <col min="12295" max="12295" width="13.125" customWidth="1"/>
    <col min="12296" max="12296" width="18.125" customWidth="1"/>
    <col min="12297" max="12300" width="11.625" customWidth="1"/>
    <col min="12545" max="12545" width="0.625" customWidth="1"/>
    <col min="12546" max="12546" width="22.625" customWidth="1"/>
    <col min="12547" max="12547" width="0.625" customWidth="1"/>
    <col min="12548" max="12548" width="14.375" customWidth="1"/>
    <col min="12549" max="12549" width="0.625" customWidth="1"/>
    <col min="12550" max="12550" width="48.125" customWidth="1"/>
    <col min="12551" max="12551" width="13.125" customWidth="1"/>
    <col min="12552" max="12552" width="18.125" customWidth="1"/>
    <col min="12553" max="12556" width="11.625" customWidth="1"/>
    <col min="12801" max="12801" width="0.625" customWidth="1"/>
    <col min="12802" max="12802" width="22.625" customWidth="1"/>
    <col min="12803" max="12803" width="0.625" customWidth="1"/>
    <col min="12804" max="12804" width="14.375" customWidth="1"/>
    <col min="12805" max="12805" width="0.625" customWidth="1"/>
    <col min="12806" max="12806" width="48.125" customWidth="1"/>
    <col min="12807" max="12807" width="13.125" customWidth="1"/>
    <col min="12808" max="12808" width="18.125" customWidth="1"/>
    <col min="12809" max="12812" width="11.625" customWidth="1"/>
    <col min="13057" max="13057" width="0.625" customWidth="1"/>
    <col min="13058" max="13058" width="22.625" customWidth="1"/>
    <col min="13059" max="13059" width="0.625" customWidth="1"/>
    <col min="13060" max="13060" width="14.375" customWidth="1"/>
    <col min="13061" max="13061" width="0.625" customWidth="1"/>
    <col min="13062" max="13062" width="48.125" customWidth="1"/>
    <col min="13063" max="13063" width="13.125" customWidth="1"/>
    <col min="13064" max="13064" width="18.125" customWidth="1"/>
    <col min="13065" max="13068" width="11.625" customWidth="1"/>
    <col min="13313" max="13313" width="0.625" customWidth="1"/>
    <col min="13314" max="13314" width="22.625" customWidth="1"/>
    <col min="13315" max="13315" width="0.625" customWidth="1"/>
    <col min="13316" max="13316" width="14.375" customWidth="1"/>
    <col min="13317" max="13317" width="0.625" customWidth="1"/>
    <col min="13318" max="13318" width="48.125" customWidth="1"/>
    <col min="13319" max="13319" width="13.125" customWidth="1"/>
    <col min="13320" max="13320" width="18.125" customWidth="1"/>
    <col min="13321" max="13324" width="11.625" customWidth="1"/>
    <col min="13569" max="13569" width="0.625" customWidth="1"/>
    <col min="13570" max="13570" width="22.625" customWidth="1"/>
    <col min="13571" max="13571" width="0.625" customWidth="1"/>
    <col min="13572" max="13572" width="14.375" customWidth="1"/>
    <col min="13573" max="13573" width="0.625" customWidth="1"/>
    <col min="13574" max="13574" width="48.125" customWidth="1"/>
    <col min="13575" max="13575" width="13.125" customWidth="1"/>
    <col min="13576" max="13576" width="18.125" customWidth="1"/>
    <col min="13577" max="13580" width="11.625" customWidth="1"/>
    <col min="13825" max="13825" width="0.625" customWidth="1"/>
    <col min="13826" max="13826" width="22.625" customWidth="1"/>
    <col min="13827" max="13827" width="0.625" customWidth="1"/>
    <col min="13828" max="13828" width="14.375" customWidth="1"/>
    <col min="13829" max="13829" width="0.625" customWidth="1"/>
    <col min="13830" max="13830" width="48.125" customWidth="1"/>
    <col min="13831" max="13831" width="13.125" customWidth="1"/>
    <col min="13832" max="13832" width="18.125" customWidth="1"/>
    <col min="13833" max="13836" width="11.625" customWidth="1"/>
    <col min="14081" max="14081" width="0.625" customWidth="1"/>
    <col min="14082" max="14082" width="22.625" customWidth="1"/>
    <col min="14083" max="14083" width="0.625" customWidth="1"/>
    <col min="14084" max="14084" width="14.375" customWidth="1"/>
    <col min="14085" max="14085" width="0.625" customWidth="1"/>
    <col min="14086" max="14086" width="48.125" customWidth="1"/>
    <col min="14087" max="14087" width="13.125" customWidth="1"/>
    <col min="14088" max="14088" width="18.125" customWidth="1"/>
    <col min="14089" max="14092" width="11.625" customWidth="1"/>
    <col min="14337" max="14337" width="0.625" customWidth="1"/>
    <col min="14338" max="14338" width="22.625" customWidth="1"/>
    <col min="14339" max="14339" width="0.625" customWidth="1"/>
    <col min="14340" max="14340" width="14.375" customWidth="1"/>
    <col min="14341" max="14341" width="0.625" customWidth="1"/>
    <col min="14342" max="14342" width="48.125" customWidth="1"/>
    <col min="14343" max="14343" width="13.125" customWidth="1"/>
    <col min="14344" max="14344" width="18.125" customWidth="1"/>
    <col min="14345" max="14348" width="11.625" customWidth="1"/>
    <col min="14593" max="14593" width="0.625" customWidth="1"/>
    <col min="14594" max="14594" width="22.625" customWidth="1"/>
    <col min="14595" max="14595" width="0.625" customWidth="1"/>
    <col min="14596" max="14596" width="14.375" customWidth="1"/>
    <col min="14597" max="14597" width="0.625" customWidth="1"/>
    <col min="14598" max="14598" width="48.125" customWidth="1"/>
    <col min="14599" max="14599" width="13.125" customWidth="1"/>
    <col min="14600" max="14600" width="18.125" customWidth="1"/>
    <col min="14601" max="14604" width="11.625" customWidth="1"/>
    <col min="14849" max="14849" width="0.625" customWidth="1"/>
    <col min="14850" max="14850" width="22.625" customWidth="1"/>
    <col min="14851" max="14851" width="0.625" customWidth="1"/>
    <col min="14852" max="14852" width="14.375" customWidth="1"/>
    <col min="14853" max="14853" width="0.625" customWidth="1"/>
    <col min="14854" max="14854" width="48.125" customWidth="1"/>
    <col min="14855" max="14855" width="13.125" customWidth="1"/>
    <col min="14856" max="14856" width="18.125" customWidth="1"/>
    <col min="14857" max="14860" width="11.625" customWidth="1"/>
    <col min="15105" max="15105" width="0.625" customWidth="1"/>
    <col min="15106" max="15106" width="22.625" customWidth="1"/>
    <col min="15107" max="15107" width="0.625" customWidth="1"/>
    <col min="15108" max="15108" width="14.375" customWidth="1"/>
    <col min="15109" max="15109" width="0.625" customWidth="1"/>
    <col min="15110" max="15110" width="48.125" customWidth="1"/>
    <col min="15111" max="15111" width="13.125" customWidth="1"/>
    <col min="15112" max="15112" width="18.125" customWidth="1"/>
    <col min="15113" max="15116" width="11.625" customWidth="1"/>
    <col min="15361" max="15361" width="0.625" customWidth="1"/>
    <col min="15362" max="15362" width="22.625" customWidth="1"/>
    <col min="15363" max="15363" width="0.625" customWidth="1"/>
    <col min="15364" max="15364" width="14.375" customWidth="1"/>
    <col min="15365" max="15365" width="0.625" customWidth="1"/>
    <col min="15366" max="15366" width="48.125" customWidth="1"/>
    <col min="15367" max="15367" width="13.125" customWidth="1"/>
    <col min="15368" max="15368" width="18.125" customWidth="1"/>
    <col min="15369" max="15372" width="11.625" customWidth="1"/>
    <col min="15617" max="15617" width="0.625" customWidth="1"/>
    <col min="15618" max="15618" width="22.625" customWidth="1"/>
    <col min="15619" max="15619" width="0.625" customWidth="1"/>
    <col min="15620" max="15620" width="14.375" customWidth="1"/>
    <col min="15621" max="15621" width="0.625" customWidth="1"/>
    <col min="15622" max="15622" width="48.125" customWidth="1"/>
    <col min="15623" max="15623" width="13.125" customWidth="1"/>
    <col min="15624" max="15624" width="18.125" customWidth="1"/>
    <col min="15625" max="15628" width="11.625" customWidth="1"/>
    <col min="15873" max="15873" width="0.625" customWidth="1"/>
    <col min="15874" max="15874" width="22.625" customWidth="1"/>
    <col min="15875" max="15875" width="0.625" customWidth="1"/>
    <col min="15876" max="15876" width="14.375" customWidth="1"/>
    <col min="15877" max="15877" width="0.625" customWidth="1"/>
    <col min="15878" max="15878" width="48.125" customWidth="1"/>
    <col min="15879" max="15879" width="13.125" customWidth="1"/>
    <col min="15880" max="15880" width="18.125" customWidth="1"/>
    <col min="15881" max="15884" width="11.625" customWidth="1"/>
    <col min="16129" max="16129" width="0.625" customWidth="1"/>
    <col min="16130" max="16130" width="22.625" customWidth="1"/>
    <col min="16131" max="16131" width="0.625" customWidth="1"/>
    <col min="16132" max="16132" width="14.375" customWidth="1"/>
    <col min="16133" max="16133" width="0.625" customWidth="1"/>
    <col min="16134" max="16134" width="48.125" customWidth="1"/>
    <col min="16135" max="16135" width="13.125" customWidth="1"/>
    <col min="16136" max="16136" width="18.125" customWidth="1"/>
    <col min="16137" max="16140" width="11.625" customWidth="1"/>
  </cols>
  <sheetData>
    <row r="1" spans="1:10" ht="20.25" customHeight="1" x14ac:dyDescent="0.15">
      <c r="A1" s="153" t="s">
        <v>175</v>
      </c>
      <c r="B1" s="153"/>
      <c r="C1" s="153"/>
      <c r="D1" s="153"/>
      <c r="E1" s="153"/>
      <c r="F1" s="153"/>
    </row>
    <row r="2" spans="1:10" ht="15" customHeight="1" x14ac:dyDescent="0.15">
      <c r="A2" s="3"/>
      <c r="B2" s="3"/>
      <c r="C2" s="3"/>
      <c r="D2" s="3"/>
      <c r="E2" s="3"/>
      <c r="F2" s="3"/>
    </row>
    <row r="3" spans="1:10" ht="7.5" customHeight="1" x14ac:dyDescent="0.15">
      <c r="A3" s="3"/>
      <c r="B3" s="3"/>
      <c r="C3" s="3"/>
      <c r="D3" s="3"/>
      <c r="E3" s="3"/>
      <c r="F3" s="3"/>
    </row>
    <row r="4" spans="1:10" ht="15" customHeight="1" x14ac:dyDescent="0.15">
      <c r="A4" s="154" t="s">
        <v>176</v>
      </c>
      <c r="B4" s="154"/>
      <c r="C4" s="154"/>
      <c r="D4" s="154"/>
      <c r="E4" s="154"/>
      <c r="F4" s="154"/>
    </row>
    <row r="5" spans="1:10" ht="7.5" customHeight="1" x14ac:dyDescent="0.15">
      <c r="A5" s="143"/>
      <c r="B5" s="143"/>
      <c r="C5" s="143"/>
      <c r="D5" s="143"/>
      <c r="E5" s="143"/>
      <c r="F5" s="143"/>
    </row>
    <row r="6" spans="1:10" ht="15" customHeight="1" x14ac:dyDescent="0.15">
      <c r="A6" s="3"/>
      <c r="B6" s="3"/>
      <c r="C6" s="3"/>
      <c r="D6" s="3"/>
      <c r="E6" s="3"/>
      <c r="F6" s="6" t="s">
        <v>3</v>
      </c>
    </row>
    <row r="7" spans="1:10" ht="7.5" customHeight="1" x14ac:dyDescent="0.15">
      <c r="A7" s="3"/>
      <c r="B7" s="3"/>
      <c r="C7" s="3"/>
      <c r="D7" s="3"/>
      <c r="E7" s="3"/>
      <c r="F7" s="3"/>
      <c r="G7" s="8"/>
      <c r="H7" s="8"/>
      <c r="I7" s="8"/>
      <c r="J7" s="8"/>
    </row>
    <row r="8" spans="1:10" ht="15" customHeight="1" x14ac:dyDescent="0.15">
      <c r="A8" s="3"/>
      <c r="B8" s="3"/>
      <c r="C8" s="3"/>
      <c r="D8" s="3"/>
      <c r="E8" s="3"/>
      <c r="F8" s="7" t="s">
        <v>4</v>
      </c>
      <c r="G8" s="8"/>
      <c r="H8" s="8"/>
      <c r="I8" s="8"/>
      <c r="J8" s="8"/>
    </row>
    <row r="9" spans="1:10" ht="18.95" customHeight="1" x14ac:dyDescent="0.15">
      <c r="A9" s="155" t="s">
        <v>89</v>
      </c>
      <c r="B9" s="156"/>
      <c r="C9" s="156"/>
      <c r="D9" s="156"/>
      <c r="E9" s="156"/>
      <c r="F9" s="157"/>
      <c r="G9" s="8"/>
      <c r="H9" s="8"/>
      <c r="I9" s="8"/>
      <c r="J9" s="8"/>
    </row>
    <row r="10" spans="1:10" ht="18.95" customHeight="1" x14ac:dyDescent="0.15">
      <c r="A10" s="144"/>
      <c r="B10" s="147" t="s">
        <v>6</v>
      </c>
      <c r="C10" s="145"/>
      <c r="D10" s="9" t="s">
        <v>106</v>
      </c>
      <c r="E10" s="142"/>
      <c r="F10" s="145" t="s">
        <v>107</v>
      </c>
      <c r="G10" s="8"/>
      <c r="H10" s="8"/>
      <c r="I10" s="8"/>
      <c r="J10" s="8"/>
    </row>
    <row r="11" spans="1:10" ht="18.95" customHeight="1" x14ac:dyDescent="0.15">
      <c r="A11" s="10"/>
      <c r="B11" s="11" t="s">
        <v>177</v>
      </c>
      <c r="C11" s="12"/>
      <c r="D11" s="13">
        <v>4756999</v>
      </c>
      <c r="E11" s="10"/>
      <c r="F11" s="56" t="s">
        <v>178</v>
      </c>
      <c r="G11" s="8"/>
      <c r="H11" s="8"/>
      <c r="I11" s="8"/>
      <c r="J11" s="8"/>
    </row>
    <row r="12" spans="1:10" ht="18.95" customHeight="1" thickBot="1" x14ac:dyDescent="0.2">
      <c r="A12" s="17"/>
      <c r="B12" s="18" t="s">
        <v>179</v>
      </c>
      <c r="C12" s="19"/>
      <c r="D12" s="20">
        <v>251546</v>
      </c>
      <c r="E12" s="17"/>
      <c r="F12" s="21" t="s">
        <v>180</v>
      </c>
      <c r="G12" s="8"/>
      <c r="H12" s="8"/>
      <c r="I12" s="8"/>
      <c r="J12" s="8"/>
    </row>
    <row r="13" spans="1:10" ht="18.95" customHeight="1" thickBot="1" x14ac:dyDescent="0.2">
      <c r="A13" s="102"/>
      <c r="B13" s="103" t="s">
        <v>116</v>
      </c>
      <c r="C13" s="104"/>
      <c r="D13" s="32">
        <f>SUM(D11:D12)</f>
        <v>5008545</v>
      </c>
      <c r="E13" s="105"/>
      <c r="F13" s="113"/>
      <c r="G13" s="8"/>
      <c r="H13" s="8"/>
      <c r="I13" s="8"/>
      <c r="J13" s="8"/>
    </row>
    <row r="14" spans="1:10" ht="18.95" customHeight="1" thickTop="1" thickBot="1" x14ac:dyDescent="0.2">
      <c r="A14" s="106"/>
      <c r="B14" s="107" t="s">
        <v>22</v>
      </c>
      <c r="C14" s="108"/>
      <c r="D14" s="84">
        <v>535</v>
      </c>
      <c r="E14" s="106"/>
      <c r="F14" s="169" t="s">
        <v>23</v>
      </c>
      <c r="G14" s="8"/>
      <c r="H14" s="8"/>
      <c r="I14" s="8"/>
      <c r="J14" s="8"/>
    </row>
    <row r="15" spans="1:10" ht="18.95" customHeight="1" thickBot="1" x14ac:dyDescent="0.2">
      <c r="A15" s="109"/>
      <c r="B15" s="110" t="s">
        <v>116</v>
      </c>
      <c r="C15" s="111"/>
      <c r="D15" s="108">
        <f>D14</f>
        <v>535</v>
      </c>
      <c r="E15" s="112"/>
      <c r="F15" s="169"/>
      <c r="G15" s="8"/>
      <c r="H15" s="8"/>
      <c r="I15" s="8"/>
      <c r="J15" s="8"/>
    </row>
    <row r="16" spans="1:10" ht="18.95" customHeight="1" thickTop="1" x14ac:dyDescent="0.15">
      <c r="A16" s="38"/>
      <c r="B16" s="39" t="s">
        <v>117</v>
      </c>
      <c r="C16" s="40"/>
      <c r="D16" s="41">
        <f>D13+D15</f>
        <v>5009080</v>
      </c>
      <c r="E16" s="71"/>
      <c r="F16" s="120"/>
      <c r="G16" s="8"/>
      <c r="H16" s="8"/>
      <c r="I16" s="8"/>
      <c r="J16" s="8"/>
    </row>
    <row r="17" spans="1:10" ht="18.95" customHeight="1" x14ac:dyDescent="0.15">
      <c r="A17" s="44"/>
      <c r="B17" s="44"/>
      <c r="C17" s="44"/>
      <c r="D17" s="44"/>
      <c r="E17" s="44"/>
      <c r="F17" s="88"/>
      <c r="G17" s="8"/>
      <c r="H17" s="8"/>
      <c r="I17" s="8"/>
      <c r="J17" s="8"/>
    </row>
    <row r="18" spans="1:10" ht="18.95" customHeight="1" x14ac:dyDescent="0.15">
      <c r="A18" s="44"/>
      <c r="B18" s="44"/>
      <c r="C18" s="44"/>
      <c r="D18" s="44"/>
      <c r="E18" s="44"/>
      <c r="F18" s="44"/>
      <c r="G18" s="8"/>
      <c r="H18" s="8"/>
      <c r="I18" s="8"/>
      <c r="J18" s="8"/>
    </row>
    <row r="19" spans="1:10" ht="18.95" customHeight="1" x14ac:dyDescent="0.15">
      <c r="A19" s="155" t="s">
        <v>26</v>
      </c>
      <c r="B19" s="156"/>
      <c r="C19" s="156"/>
      <c r="D19" s="156"/>
      <c r="E19" s="156"/>
      <c r="F19" s="157"/>
    </row>
    <row r="20" spans="1:10" ht="18.95" customHeight="1" x14ac:dyDescent="0.15">
      <c r="A20" s="144"/>
      <c r="B20" s="147" t="s">
        <v>6</v>
      </c>
      <c r="C20" s="145"/>
      <c r="D20" s="9" t="s">
        <v>106</v>
      </c>
      <c r="E20" s="142"/>
      <c r="F20" s="145" t="s">
        <v>107</v>
      </c>
    </row>
    <row r="21" spans="1:10" ht="18.95" customHeight="1" thickBot="1" x14ac:dyDescent="0.2">
      <c r="A21" s="66"/>
      <c r="B21" s="67" t="s">
        <v>181</v>
      </c>
      <c r="C21" s="91"/>
      <c r="D21" s="90">
        <v>2796791</v>
      </c>
      <c r="E21" s="66"/>
      <c r="F21" s="170" t="s">
        <v>182</v>
      </c>
    </row>
    <row r="22" spans="1:10" ht="18.95" customHeight="1" thickTop="1" thickBot="1" x14ac:dyDescent="0.2">
      <c r="A22" s="109"/>
      <c r="B22" s="110" t="s">
        <v>116</v>
      </c>
      <c r="C22" s="111"/>
      <c r="D22" s="108">
        <f>D21</f>
        <v>2796791</v>
      </c>
      <c r="E22" s="112"/>
      <c r="F22" s="169"/>
    </row>
    <row r="23" spans="1:10" ht="18.95" customHeight="1" x14ac:dyDescent="0.15">
      <c r="A23" s="139"/>
      <c r="B23" s="140" t="s">
        <v>52</v>
      </c>
      <c r="C23" s="141"/>
      <c r="D23" s="118">
        <v>1200000</v>
      </c>
      <c r="E23" s="52"/>
      <c r="F23" s="119" t="s">
        <v>53</v>
      </c>
    </row>
    <row r="24" spans="1:10" ht="18.95" customHeight="1" x14ac:dyDescent="0.15">
      <c r="A24" s="10"/>
      <c r="B24" s="11" t="s">
        <v>54</v>
      </c>
      <c r="C24" s="12"/>
      <c r="D24" s="13">
        <v>100320</v>
      </c>
      <c r="E24" s="10"/>
      <c r="F24" s="12" t="s">
        <v>55</v>
      </c>
    </row>
    <row r="25" spans="1:10" ht="18.95" customHeight="1" x14ac:dyDescent="0.15">
      <c r="A25" s="10"/>
      <c r="B25" s="11" t="s">
        <v>56</v>
      </c>
      <c r="C25" s="12"/>
      <c r="D25" s="13">
        <v>12000</v>
      </c>
      <c r="E25" s="10"/>
      <c r="F25" s="12" t="s">
        <v>57</v>
      </c>
    </row>
    <row r="26" spans="1:10" ht="18.95" customHeight="1" x14ac:dyDescent="0.15">
      <c r="A26" s="10"/>
      <c r="B26" s="11" t="s">
        <v>60</v>
      </c>
      <c r="C26" s="12"/>
      <c r="D26" s="13">
        <v>15000</v>
      </c>
      <c r="E26" s="100"/>
      <c r="F26" s="12" t="s">
        <v>123</v>
      </c>
    </row>
    <row r="27" spans="1:10" ht="18.95" customHeight="1" x14ac:dyDescent="0.15">
      <c r="A27" s="10"/>
      <c r="B27" s="11" t="s">
        <v>183</v>
      </c>
      <c r="C27" s="12"/>
      <c r="D27" s="13">
        <v>87436</v>
      </c>
      <c r="E27" s="10"/>
      <c r="F27" s="54" t="s">
        <v>63</v>
      </c>
    </row>
    <row r="28" spans="1:10" ht="18.95" hidden="1" customHeight="1" x14ac:dyDescent="0.15">
      <c r="A28" s="17"/>
      <c r="B28" s="18" t="s">
        <v>58</v>
      </c>
      <c r="C28" s="19"/>
      <c r="D28" s="20">
        <v>0</v>
      </c>
      <c r="E28" s="17"/>
      <c r="F28" s="54" t="s">
        <v>59</v>
      </c>
    </row>
    <row r="29" spans="1:10" ht="18.95" customHeight="1" x14ac:dyDescent="0.15">
      <c r="A29" s="17"/>
      <c r="B29" s="18" t="s">
        <v>64</v>
      </c>
      <c r="C29" s="19"/>
      <c r="D29" s="20">
        <v>36000</v>
      </c>
      <c r="E29" s="17"/>
      <c r="F29" s="56" t="s">
        <v>124</v>
      </c>
    </row>
    <row r="30" spans="1:10" ht="18.95" customHeight="1" x14ac:dyDescent="0.15">
      <c r="A30" s="17"/>
      <c r="B30" s="18" t="s">
        <v>163</v>
      </c>
      <c r="C30" s="19"/>
      <c r="D30" s="138">
        <v>33000</v>
      </c>
      <c r="E30" s="137"/>
      <c r="F30" s="21" t="s">
        <v>69</v>
      </c>
    </row>
    <row r="31" spans="1:10" ht="18.95" customHeight="1" x14ac:dyDescent="0.15">
      <c r="A31" s="10"/>
      <c r="B31" s="11" t="s">
        <v>70</v>
      </c>
      <c r="C31" s="12"/>
      <c r="D31" s="13">
        <v>208680</v>
      </c>
      <c r="E31" s="10"/>
      <c r="F31" s="56" t="s">
        <v>127</v>
      </c>
    </row>
    <row r="32" spans="1:10" ht="18.95" customHeight="1" x14ac:dyDescent="0.15">
      <c r="A32" s="17"/>
      <c r="B32" s="18" t="s">
        <v>125</v>
      </c>
      <c r="C32" s="19"/>
      <c r="D32" s="20">
        <v>154980</v>
      </c>
      <c r="E32" s="17"/>
      <c r="F32" s="21" t="s">
        <v>184</v>
      </c>
    </row>
    <row r="33" spans="1:6" ht="18.95" customHeight="1" thickBot="1" x14ac:dyDescent="0.2">
      <c r="A33" s="17"/>
      <c r="B33" s="18" t="s">
        <v>72</v>
      </c>
      <c r="C33" s="19"/>
      <c r="D33" s="20">
        <v>2916</v>
      </c>
      <c r="E33" s="17"/>
      <c r="F33" s="21" t="s">
        <v>185</v>
      </c>
    </row>
    <row r="34" spans="1:6" ht="18.95" customHeight="1" thickBot="1" x14ac:dyDescent="0.2">
      <c r="A34" s="171"/>
      <c r="B34" s="172" t="s">
        <v>116</v>
      </c>
      <c r="C34" s="104"/>
      <c r="D34" s="33">
        <f>SUM(D23:D33)</f>
        <v>1850332</v>
      </c>
      <c r="E34" s="30"/>
      <c r="F34" s="113"/>
    </row>
    <row r="35" spans="1:6" ht="18.95" customHeight="1" thickTop="1" thickBot="1" x14ac:dyDescent="0.2">
      <c r="A35" s="173"/>
      <c r="B35" s="174" t="s">
        <v>186</v>
      </c>
      <c r="C35" s="68"/>
      <c r="D35" s="175">
        <v>300000</v>
      </c>
      <c r="E35" s="176"/>
      <c r="F35" s="117" t="s">
        <v>80</v>
      </c>
    </row>
    <row r="36" spans="1:6" ht="18.95" customHeight="1" thickBot="1" x14ac:dyDescent="0.2">
      <c r="A36" s="102"/>
      <c r="B36" s="103" t="s">
        <v>116</v>
      </c>
      <c r="C36" s="104"/>
      <c r="D36" s="32">
        <f>SUM(D35)</f>
        <v>300000</v>
      </c>
      <c r="E36" s="105"/>
      <c r="F36" s="113"/>
    </row>
    <row r="37" spans="1:6" ht="18.95" customHeight="1" thickTop="1" x14ac:dyDescent="0.15">
      <c r="A37" s="38"/>
      <c r="B37" s="39" t="s">
        <v>134</v>
      </c>
      <c r="C37" s="40"/>
      <c r="D37" s="41">
        <f>D22+D34+D36</f>
        <v>4947123</v>
      </c>
      <c r="E37" s="71"/>
      <c r="F37" s="41"/>
    </row>
    <row r="38" spans="1:6" ht="18.75" customHeight="1" x14ac:dyDescent="0.15">
      <c r="A38" s="3"/>
      <c r="B38" s="177"/>
      <c r="C38" s="3"/>
      <c r="D38" s="3"/>
      <c r="E38" s="3"/>
      <c r="F38" s="3"/>
    </row>
    <row r="39" spans="1:6" ht="18" customHeight="1" x14ac:dyDescent="0.15">
      <c r="A39" s="144"/>
      <c r="B39" s="147" t="s">
        <v>135</v>
      </c>
      <c r="C39" s="145"/>
      <c r="D39" s="178">
        <f>D16-D37</f>
        <v>61957</v>
      </c>
      <c r="E39" s="179"/>
      <c r="F39" s="125"/>
    </row>
    <row r="40" spans="1:6" x14ac:dyDescent="0.15">
      <c r="A40" s="3"/>
      <c r="B40" s="3"/>
      <c r="C40" s="3"/>
      <c r="D40" s="3"/>
      <c r="E40" s="3"/>
      <c r="F40" s="3"/>
    </row>
    <row r="41" spans="1:6" x14ac:dyDescent="0.15">
      <c r="A41" s="3"/>
      <c r="B41" s="3"/>
      <c r="C41" s="3"/>
      <c r="D41" s="3"/>
      <c r="E41" s="3"/>
      <c r="F41" s="3"/>
    </row>
    <row r="42" spans="1:6" x14ac:dyDescent="0.15">
      <c r="A42" s="3"/>
      <c r="B42" s="3"/>
      <c r="C42" s="3"/>
    </row>
    <row r="43" spans="1:6" x14ac:dyDescent="0.15">
      <c r="A43" s="3"/>
      <c r="B43" s="3"/>
      <c r="C43" s="3"/>
    </row>
    <row r="44" spans="1:6" x14ac:dyDescent="0.15">
      <c r="A44" s="3"/>
      <c r="B44" s="3"/>
      <c r="C44" s="3"/>
    </row>
  </sheetData>
  <mergeCells count="4">
    <mergeCell ref="A1:F1"/>
    <mergeCell ref="A4:F4"/>
    <mergeCell ref="A9:F9"/>
    <mergeCell ref="A19:F19"/>
  </mergeCells>
  <phoneticPr fontId="3"/>
  <pageMargins left="0.82677165354330717" right="0" top="0.98425196850393704" bottom="0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0C91-89FA-485D-B345-900B9A2117F5}">
  <dimension ref="A1:R44"/>
  <sheetViews>
    <sheetView zoomScale="124" zoomScaleNormal="124" workbookViewId="0">
      <selection activeCell="B25" sqref="B25"/>
    </sheetView>
  </sheetViews>
  <sheetFormatPr defaultRowHeight="13.5" x14ac:dyDescent="0.15"/>
  <cols>
    <col min="1" max="1" width="1.375" customWidth="1"/>
    <col min="2" max="2" width="18.625" customWidth="1"/>
    <col min="3" max="4" width="1.375" customWidth="1"/>
    <col min="5" max="5" width="15.625" customWidth="1"/>
    <col min="6" max="7" width="1.375" customWidth="1"/>
    <col min="8" max="8" width="18.625" customWidth="1"/>
    <col min="9" max="10" width="1.375" customWidth="1"/>
    <col min="11" max="11" width="15.625" customWidth="1"/>
    <col min="12" max="12" width="1.375" customWidth="1"/>
    <col min="15" max="16" width="10.25" bestFit="1" customWidth="1"/>
    <col min="17" max="17" width="11.125" customWidth="1"/>
    <col min="18" max="18" width="10.25" bestFit="1" customWidth="1"/>
    <col min="257" max="257" width="1.375" customWidth="1"/>
    <col min="258" max="258" width="18.625" customWidth="1"/>
    <col min="259" max="260" width="1.375" customWidth="1"/>
    <col min="261" max="261" width="15.625" customWidth="1"/>
    <col min="262" max="263" width="1.375" customWidth="1"/>
    <col min="264" max="264" width="18.625" customWidth="1"/>
    <col min="265" max="266" width="1.375" customWidth="1"/>
    <col min="267" max="267" width="15.625" customWidth="1"/>
    <col min="268" max="268" width="1.375" customWidth="1"/>
    <col min="271" max="272" width="10.25" bestFit="1" customWidth="1"/>
    <col min="273" max="273" width="11.125" customWidth="1"/>
    <col min="274" max="274" width="10.25" bestFit="1" customWidth="1"/>
    <col min="513" max="513" width="1.375" customWidth="1"/>
    <col min="514" max="514" width="18.625" customWidth="1"/>
    <col min="515" max="516" width="1.375" customWidth="1"/>
    <col min="517" max="517" width="15.625" customWidth="1"/>
    <col min="518" max="519" width="1.375" customWidth="1"/>
    <col min="520" max="520" width="18.625" customWidth="1"/>
    <col min="521" max="522" width="1.375" customWidth="1"/>
    <col min="523" max="523" width="15.625" customWidth="1"/>
    <col min="524" max="524" width="1.375" customWidth="1"/>
    <col min="527" max="528" width="10.25" bestFit="1" customWidth="1"/>
    <col min="529" max="529" width="11.125" customWidth="1"/>
    <col min="530" max="530" width="10.25" bestFit="1" customWidth="1"/>
    <col min="769" max="769" width="1.375" customWidth="1"/>
    <col min="770" max="770" width="18.625" customWidth="1"/>
    <col min="771" max="772" width="1.375" customWidth="1"/>
    <col min="773" max="773" width="15.625" customWidth="1"/>
    <col min="774" max="775" width="1.375" customWidth="1"/>
    <col min="776" max="776" width="18.625" customWidth="1"/>
    <col min="777" max="778" width="1.375" customWidth="1"/>
    <col min="779" max="779" width="15.625" customWidth="1"/>
    <col min="780" max="780" width="1.375" customWidth="1"/>
    <col min="783" max="784" width="10.25" bestFit="1" customWidth="1"/>
    <col min="785" max="785" width="11.125" customWidth="1"/>
    <col min="786" max="786" width="10.25" bestFit="1" customWidth="1"/>
    <col min="1025" max="1025" width="1.375" customWidth="1"/>
    <col min="1026" max="1026" width="18.625" customWidth="1"/>
    <col min="1027" max="1028" width="1.375" customWidth="1"/>
    <col min="1029" max="1029" width="15.625" customWidth="1"/>
    <col min="1030" max="1031" width="1.375" customWidth="1"/>
    <col min="1032" max="1032" width="18.625" customWidth="1"/>
    <col min="1033" max="1034" width="1.375" customWidth="1"/>
    <col min="1035" max="1035" width="15.625" customWidth="1"/>
    <col min="1036" max="1036" width="1.375" customWidth="1"/>
    <col min="1039" max="1040" width="10.25" bestFit="1" customWidth="1"/>
    <col min="1041" max="1041" width="11.125" customWidth="1"/>
    <col min="1042" max="1042" width="10.25" bestFit="1" customWidth="1"/>
    <col min="1281" max="1281" width="1.375" customWidth="1"/>
    <col min="1282" max="1282" width="18.625" customWidth="1"/>
    <col min="1283" max="1284" width="1.375" customWidth="1"/>
    <col min="1285" max="1285" width="15.625" customWidth="1"/>
    <col min="1286" max="1287" width="1.375" customWidth="1"/>
    <col min="1288" max="1288" width="18.625" customWidth="1"/>
    <col min="1289" max="1290" width="1.375" customWidth="1"/>
    <col min="1291" max="1291" width="15.625" customWidth="1"/>
    <col min="1292" max="1292" width="1.375" customWidth="1"/>
    <col min="1295" max="1296" width="10.25" bestFit="1" customWidth="1"/>
    <col min="1297" max="1297" width="11.125" customWidth="1"/>
    <col min="1298" max="1298" width="10.25" bestFit="1" customWidth="1"/>
    <col min="1537" max="1537" width="1.375" customWidth="1"/>
    <col min="1538" max="1538" width="18.625" customWidth="1"/>
    <col min="1539" max="1540" width="1.375" customWidth="1"/>
    <col min="1541" max="1541" width="15.625" customWidth="1"/>
    <col min="1542" max="1543" width="1.375" customWidth="1"/>
    <col min="1544" max="1544" width="18.625" customWidth="1"/>
    <col min="1545" max="1546" width="1.375" customWidth="1"/>
    <col min="1547" max="1547" width="15.625" customWidth="1"/>
    <col min="1548" max="1548" width="1.375" customWidth="1"/>
    <col min="1551" max="1552" width="10.25" bestFit="1" customWidth="1"/>
    <col min="1553" max="1553" width="11.125" customWidth="1"/>
    <col min="1554" max="1554" width="10.25" bestFit="1" customWidth="1"/>
    <col min="1793" max="1793" width="1.375" customWidth="1"/>
    <col min="1794" max="1794" width="18.625" customWidth="1"/>
    <col min="1795" max="1796" width="1.375" customWidth="1"/>
    <col min="1797" max="1797" width="15.625" customWidth="1"/>
    <col min="1798" max="1799" width="1.375" customWidth="1"/>
    <col min="1800" max="1800" width="18.625" customWidth="1"/>
    <col min="1801" max="1802" width="1.375" customWidth="1"/>
    <col min="1803" max="1803" width="15.625" customWidth="1"/>
    <col min="1804" max="1804" width="1.375" customWidth="1"/>
    <col min="1807" max="1808" width="10.25" bestFit="1" customWidth="1"/>
    <col min="1809" max="1809" width="11.125" customWidth="1"/>
    <col min="1810" max="1810" width="10.25" bestFit="1" customWidth="1"/>
    <col min="2049" max="2049" width="1.375" customWidth="1"/>
    <col min="2050" max="2050" width="18.625" customWidth="1"/>
    <col min="2051" max="2052" width="1.375" customWidth="1"/>
    <col min="2053" max="2053" width="15.625" customWidth="1"/>
    <col min="2054" max="2055" width="1.375" customWidth="1"/>
    <col min="2056" max="2056" width="18.625" customWidth="1"/>
    <col min="2057" max="2058" width="1.375" customWidth="1"/>
    <col min="2059" max="2059" width="15.625" customWidth="1"/>
    <col min="2060" max="2060" width="1.375" customWidth="1"/>
    <col min="2063" max="2064" width="10.25" bestFit="1" customWidth="1"/>
    <col min="2065" max="2065" width="11.125" customWidth="1"/>
    <col min="2066" max="2066" width="10.25" bestFit="1" customWidth="1"/>
    <col min="2305" max="2305" width="1.375" customWidth="1"/>
    <col min="2306" max="2306" width="18.625" customWidth="1"/>
    <col min="2307" max="2308" width="1.375" customWidth="1"/>
    <col min="2309" max="2309" width="15.625" customWidth="1"/>
    <col min="2310" max="2311" width="1.375" customWidth="1"/>
    <col min="2312" max="2312" width="18.625" customWidth="1"/>
    <col min="2313" max="2314" width="1.375" customWidth="1"/>
    <col min="2315" max="2315" width="15.625" customWidth="1"/>
    <col min="2316" max="2316" width="1.375" customWidth="1"/>
    <col min="2319" max="2320" width="10.25" bestFit="1" customWidth="1"/>
    <col min="2321" max="2321" width="11.125" customWidth="1"/>
    <col min="2322" max="2322" width="10.25" bestFit="1" customWidth="1"/>
    <col min="2561" max="2561" width="1.375" customWidth="1"/>
    <col min="2562" max="2562" width="18.625" customWidth="1"/>
    <col min="2563" max="2564" width="1.375" customWidth="1"/>
    <col min="2565" max="2565" width="15.625" customWidth="1"/>
    <col min="2566" max="2567" width="1.375" customWidth="1"/>
    <col min="2568" max="2568" width="18.625" customWidth="1"/>
    <col min="2569" max="2570" width="1.375" customWidth="1"/>
    <col min="2571" max="2571" width="15.625" customWidth="1"/>
    <col min="2572" max="2572" width="1.375" customWidth="1"/>
    <col min="2575" max="2576" width="10.25" bestFit="1" customWidth="1"/>
    <col min="2577" max="2577" width="11.125" customWidth="1"/>
    <col min="2578" max="2578" width="10.25" bestFit="1" customWidth="1"/>
    <col min="2817" max="2817" width="1.375" customWidth="1"/>
    <col min="2818" max="2818" width="18.625" customWidth="1"/>
    <col min="2819" max="2820" width="1.375" customWidth="1"/>
    <col min="2821" max="2821" width="15.625" customWidth="1"/>
    <col min="2822" max="2823" width="1.375" customWidth="1"/>
    <col min="2824" max="2824" width="18.625" customWidth="1"/>
    <col min="2825" max="2826" width="1.375" customWidth="1"/>
    <col min="2827" max="2827" width="15.625" customWidth="1"/>
    <col min="2828" max="2828" width="1.375" customWidth="1"/>
    <col min="2831" max="2832" width="10.25" bestFit="1" customWidth="1"/>
    <col min="2833" max="2833" width="11.125" customWidth="1"/>
    <col min="2834" max="2834" width="10.25" bestFit="1" customWidth="1"/>
    <col min="3073" max="3073" width="1.375" customWidth="1"/>
    <col min="3074" max="3074" width="18.625" customWidth="1"/>
    <col min="3075" max="3076" width="1.375" customWidth="1"/>
    <col min="3077" max="3077" width="15.625" customWidth="1"/>
    <col min="3078" max="3079" width="1.375" customWidth="1"/>
    <col min="3080" max="3080" width="18.625" customWidth="1"/>
    <col min="3081" max="3082" width="1.375" customWidth="1"/>
    <col min="3083" max="3083" width="15.625" customWidth="1"/>
    <col min="3084" max="3084" width="1.375" customWidth="1"/>
    <col min="3087" max="3088" width="10.25" bestFit="1" customWidth="1"/>
    <col min="3089" max="3089" width="11.125" customWidth="1"/>
    <col min="3090" max="3090" width="10.25" bestFit="1" customWidth="1"/>
    <col min="3329" max="3329" width="1.375" customWidth="1"/>
    <col min="3330" max="3330" width="18.625" customWidth="1"/>
    <col min="3331" max="3332" width="1.375" customWidth="1"/>
    <col min="3333" max="3333" width="15.625" customWidth="1"/>
    <col min="3334" max="3335" width="1.375" customWidth="1"/>
    <col min="3336" max="3336" width="18.625" customWidth="1"/>
    <col min="3337" max="3338" width="1.375" customWidth="1"/>
    <col min="3339" max="3339" width="15.625" customWidth="1"/>
    <col min="3340" max="3340" width="1.375" customWidth="1"/>
    <col min="3343" max="3344" width="10.25" bestFit="1" customWidth="1"/>
    <col min="3345" max="3345" width="11.125" customWidth="1"/>
    <col min="3346" max="3346" width="10.25" bestFit="1" customWidth="1"/>
    <col min="3585" max="3585" width="1.375" customWidth="1"/>
    <col min="3586" max="3586" width="18.625" customWidth="1"/>
    <col min="3587" max="3588" width="1.375" customWidth="1"/>
    <col min="3589" max="3589" width="15.625" customWidth="1"/>
    <col min="3590" max="3591" width="1.375" customWidth="1"/>
    <col min="3592" max="3592" width="18.625" customWidth="1"/>
    <col min="3593" max="3594" width="1.375" customWidth="1"/>
    <col min="3595" max="3595" width="15.625" customWidth="1"/>
    <col min="3596" max="3596" width="1.375" customWidth="1"/>
    <col min="3599" max="3600" width="10.25" bestFit="1" customWidth="1"/>
    <col min="3601" max="3601" width="11.125" customWidth="1"/>
    <col min="3602" max="3602" width="10.25" bestFit="1" customWidth="1"/>
    <col min="3841" max="3841" width="1.375" customWidth="1"/>
    <col min="3842" max="3842" width="18.625" customWidth="1"/>
    <col min="3843" max="3844" width="1.375" customWidth="1"/>
    <col min="3845" max="3845" width="15.625" customWidth="1"/>
    <col min="3846" max="3847" width="1.375" customWidth="1"/>
    <col min="3848" max="3848" width="18.625" customWidth="1"/>
    <col min="3849" max="3850" width="1.375" customWidth="1"/>
    <col min="3851" max="3851" width="15.625" customWidth="1"/>
    <col min="3852" max="3852" width="1.375" customWidth="1"/>
    <col min="3855" max="3856" width="10.25" bestFit="1" customWidth="1"/>
    <col min="3857" max="3857" width="11.125" customWidth="1"/>
    <col min="3858" max="3858" width="10.25" bestFit="1" customWidth="1"/>
    <col min="4097" max="4097" width="1.375" customWidth="1"/>
    <col min="4098" max="4098" width="18.625" customWidth="1"/>
    <col min="4099" max="4100" width="1.375" customWidth="1"/>
    <col min="4101" max="4101" width="15.625" customWidth="1"/>
    <col min="4102" max="4103" width="1.375" customWidth="1"/>
    <col min="4104" max="4104" width="18.625" customWidth="1"/>
    <col min="4105" max="4106" width="1.375" customWidth="1"/>
    <col min="4107" max="4107" width="15.625" customWidth="1"/>
    <col min="4108" max="4108" width="1.375" customWidth="1"/>
    <col min="4111" max="4112" width="10.25" bestFit="1" customWidth="1"/>
    <col min="4113" max="4113" width="11.125" customWidth="1"/>
    <col min="4114" max="4114" width="10.25" bestFit="1" customWidth="1"/>
    <col min="4353" max="4353" width="1.375" customWidth="1"/>
    <col min="4354" max="4354" width="18.625" customWidth="1"/>
    <col min="4355" max="4356" width="1.375" customWidth="1"/>
    <col min="4357" max="4357" width="15.625" customWidth="1"/>
    <col min="4358" max="4359" width="1.375" customWidth="1"/>
    <col min="4360" max="4360" width="18.625" customWidth="1"/>
    <col min="4361" max="4362" width="1.375" customWidth="1"/>
    <col min="4363" max="4363" width="15.625" customWidth="1"/>
    <col min="4364" max="4364" width="1.375" customWidth="1"/>
    <col min="4367" max="4368" width="10.25" bestFit="1" customWidth="1"/>
    <col min="4369" max="4369" width="11.125" customWidth="1"/>
    <col min="4370" max="4370" width="10.25" bestFit="1" customWidth="1"/>
    <col min="4609" max="4609" width="1.375" customWidth="1"/>
    <col min="4610" max="4610" width="18.625" customWidth="1"/>
    <col min="4611" max="4612" width="1.375" customWidth="1"/>
    <col min="4613" max="4613" width="15.625" customWidth="1"/>
    <col min="4614" max="4615" width="1.375" customWidth="1"/>
    <col min="4616" max="4616" width="18.625" customWidth="1"/>
    <col min="4617" max="4618" width="1.375" customWidth="1"/>
    <col min="4619" max="4619" width="15.625" customWidth="1"/>
    <col min="4620" max="4620" width="1.375" customWidth="1"/>
    <col min="4623" max="4624" width="10.25" bestFit="1" customWidth="1"/>
    <col min="4625" max="4625" width="11.125" customWidth="1"/>
    <col min="4626" max="4626" width="10.25" bestFit="1" customWidth="1"/>
    <col min="4865" max="4865" width="1.375" customWidth="1"/>
    <col min="4866" max="4866" width="18.625" customWidth="1"/>
    <col min="4867" max="4868" width="1.375" customWidth="1"/>
    <col min="4869" max="4869" width="15.625" customWidth="1"/>
    <col min="4870" max="4871" width="1.375" customWidth="1"/>
    <col min="4872" max="4872" width="18.625" customWidth="1"/>
    <col min="4873" max="4874" width="1.375" customWidth="1"/>
    <col min="4875" max="4875" width="15.625" customWidth="1"/>
    <col min="4876" max="4876" width="1.375" customWidth="1"/>
    <col min="4879" max="4880" width="10.25" bestFit="1" customWidth="1"/>
    <col min="4881" max="4881" width="11.125" customWidth="1"/>
    <col min="4882" max="4882" width="10.25" bestFit="1" customWidth="1"/>
    <col min="5121" max="5121" width="1.375" customWidth="1"/>
    <col min="5122" max="5122" width="18.625" customWidth="1"/>
    <col min="5123" max="5124" width="1.375" customWidth="1"/>
    <col min="5125" max="5125" width="15.625" customWidth="1"/>
    <col min="5126" max="5127" width="1.375" customWidth="1"/>
    <col min="5128" max="5128" width="18.625" customWidth="1"/>
    <col min="5129" max="5130" width="1.375" customWidth="1"/>
    <col min="5131" max="5131" width="15.625" customWidth="1"/>
    <col min="5132" max="5132" width="1.375" customWidth="1"/>
    <col min="5135" max="5136" width="10.25" bestFit="1" customWidth="1"/>
    <col min="5137" max="5137" width="11.125" customWidth="1"/>
    <col min="5138" max="5138" width="10.25" bestFit="1" customWidth="1"/>
    <col min="5377" max="5377" width="1.375" customWidth="1"/>
    <col min="5378" max="5378" width="18.625" customWidth="1"/>
    <col min="5379" max="5380" width="1.375" customWidth="1"/>
    <col min="5381" max="5381" width="15.625" customWidth="1"/>
    <col min="5382" max="5383" width="1.375" customWidth="1"/>
    <col min="5384" max="5384" width="18.625" customWidth="1"/>
    <col min="5385" max="5386" width="1.375" customWidth="1"/>
    <col min="5387" max="5387" width="15.625" customWidth="1"/>
    <col min="5388" max="5388" width="1.375" customWidth="1"/>
    <col min="5391" max="5392" width="10.25" bestFit="1" customWidth="1"/>
    <col min="5393" max="5393" width="11.125" customWidth="1"/>
    <col min="5394" max="5394" width="10.25" bestFit="1" customWidth="1"/>
    <col min="5633" max="5633" width="1.375" customWidth="1"/>
    <col min="5634" max="5634" width="18.625" customWidth="1"/>
    <col min="5635" max="5636" width="1.375" customWidth="1"/>
    <col min="5637" max="5637" width="15.625" customWidth="1"/>
    <col min="5638" max="5639" width="1.375" customWidth="1"/>
    <col min="5640" max="5640" width="18.625" customWidth="1"/>
    <col min="5641" max="5642" width="1.375" customWidth="1"/>
    <col min="5643" max="5643" width="15.625" customWidth="1"/>
    <col min="5644" max="5644" width="1.375" customWidth="1"/>
    <col min="5647" max="5648" width="10.25" bestFit="1" customWidth="1"/>
    <col min="5649" max="5649" width="11.125" customWidth="1"/>
    <col min="5650" max="5650" width="10.25" bestFit="1" customWidth="1"/>
    <col min="5889" max="5889" width="1.375" customWidth="1"/>
    <col min="5890" max="5890" width="18.625" customWidth="1"/>
    <col min="5891" max="5892" width="1.375" customWidth="1"/>
    <col min="5893" max="5893" width="15.625" customWidth="1"/>
    <col min="5894" max="5895" width="1.375" customWidth="1"/>
    <col min="5896" max="5896" width="18.625" customWidth="1"/>
    <col min="5897" max="5898" width="1.375" customWidth="1"/>
    <col min="5899" max="5899" width="15.625" customWidth="1"/>
    <col min="5900" max="5900" width="1.375" customWidth="1"/>
    <col min="5903" max="5904" width="10.25" bestFit="1" customWidth="1"/>
    <col min="5905" max="5905" width="11.125" customWidth="1"/>
    <col min="5906" max="5906" width="10.25" bestFit="1" customWidth="1"/>
    <col min="6145" max="6145" width="1.375" customWidth="1"/>
    <col min="6146" max="6146" width="18.625" customWidth="1"/>
    <col min="6147" max="6148" width="1.375" customWidth="1"/>
    <col min="6149" max="6149" width="15.625" customWidth="1"/>
    <col min="6150" max="6151" width="1.375" customWidth="1"/>
    <col min="6152" max="6152" width="18.625" customWidth="1"/>
    <col min="6153" max="6154" width="1.375" customWidth="1"/>
    <col min="6155" max="6155" width="15.625" customWidth="1"/>
    <col min="6156" max="6156" width="1.375" customWidth="1"/>
    <col min="6159" max="6160" width="10.25" bestFit="1" customWidth="1"/>
    <col min="6161" max="6161" width="11.125" customWidth="1"/>
    <col min="6162" max="6162" width="10.25" bestFit="1" customWidth="1"/>
    <col min="6401" max="6401" width="1.375" customWidth="1"/>
    <col min="6402" max="6402" width="18.625" customWidth="1"/>
    <col min="6403" max="6404" width="1.375" customWidth="1"/>
    <col min="6405" max="6405" width="15.625" customWidth="1"/>
    <col min="6406" max="6407" width="1.375" customWidth="1"/>
    <col min="6408" max="6408" width="18.625" customWidth="1"/>
    <col min="6409" max="6410" width="1.375" customWidth="1"/>
    <col min="6411" max="6411" width="15.625" customWidth="1"/>
    <col min="6412" max="6412" width="1.375" customWidth="1"/>
    <col min="6415" max="6416" width="10.25" bestFit="1" customWidth="1"/>
    <col min="6417" max="6417" width="11.125" customWidth="1"/>
    <col min="6418" max="6418" width="10.25" bestFit="1" customWidth="1"/>
    <col min="6657" max="6657" width="1.375" customWidth="1"/>
    <col min="6658" max="6658" width="18.625" customWidth="1"/>
    <col min="6659" max="6660" width="1.375" customWidth="1"/>
    <col min="6661" max="6661" width="15.625" customWidth="1"/>
    <col min="6662" max="6663" width="1.375" customWidth="1"/>
    <col min="6664" max="6664" width="18.625" customWidth="1"/>
    <col min="6665" max="6666" width="1.375" customWidth="1"/>
    <col min="6667" max="6667" width="15.625" customWidth="1"/>
    <col min="6668" max="6668" width="1.375" customWidth="1"/>
    <col min="6671" max="6672" width="10.25" bestFit="1" customWidth="1"/>
    <col min="6673" max="6673" width="11.125" customWidth="1"/>
    <col min="6674" max="6674" width="10.25" bestFit="1" customWidth="1"/>
    <col min="6913" max="6913" width="1.375" customWidth="1"/>
    <col min="6914" max="6914" width="18.625" customWidth="1"/>
    <col min="6915" max="6916" width="1.375" customWidth="1"/>
    <col min="6917" max="6917" width="15.625" customWidth="1"/>
    <col min="6918" max="6919" width="1.375" customWidth="1"/>
    <col min="6920" max="6920" width="18.625" customWidth="1"/>
    <col min="6921" max="6922" width="1.375" customWidth="1"/>
    <col min="6923" max="6923" width="15.625" customWidth="1"/>
    <col min="6924" max="6924" width="1.375" customWidth="1"/>
    <col min="6927" max="6928" width="10.25" bestFit="1" customWidth="1"/>
    <col min="6929" max="6929" width="11.125" customWidth="1"/>
    <col min="6930" max="6930" width="10.25" bestFit="1" customWidth="1"/>
    <col min="7169" max="7169" width="1.375" customWidth="1"/>
    <col min="7170" max="7170" width="18.625" customWidth="1"/>
    <col min="7171" max="7172" width="1.375" customWidth="1"/>
    <col min="7173" max="7173" width="15.625" customWidth="1"/>
    <col min="7174" max="7175" width="1.375" customWidth="1"/>
    <col min="7176" max="7176" width="18.625" customWidth="1"/>
    <col min="7177" max="7178" width="1.375" customWidth="1"/>
    <col min="7179" max="7179" width="15.625" customWidth="1"/>
    <col min="7180" max="7180" width="1.375" customWidth="1"/>
    <col min="7183" max="7184" width="10.25" bestFit="1" customWidth="1"/>
    <col min="7185" max="7185" width="11.125" customWidth="1"/>
    <col min="7186" max="7186" width="10.25" bestFit="1" customWidth="1"/>
    <col min="7425" max="7425" width="1.375" customWidth="1"/>
    <col min="7426" max="7426" width="18.625" customWidth="1"/>
    <col min="7427" max="7428" width="1.375" customWidth="1"/>
    <col min="7429" max="7429" width="15.625" customWidth="1"/>
    <col min="7430" max="7431" width="1.375" customWidth="1"/>
    <col min="7432" max="7432" width="18.625" customWidth="1"/>
    <col min="7433" max="7434" width="1.375" customWidth="1"/>
    <col min="7435" max="7435" width="15.625" customWidth="1"/>
    <col min="7436" max="7436" width="1.375" customWidth="1"/>
    <col min="7439" max="7440" width="10.25" bestFit="1" customWidth="1"/>
    <col min="7441" max="7441" width="11.125" customWidth="1"/>
    <col min="7442" max="7442" width="10.25" bestFit="1" customWidth="1"/>
    <col min="7681" max="7681" width="1.375" customWidth="1"/>
    <col min="7682" max="7682" width="18.625" customWidth="1"/>
    <col min="7683" max="7684" width="1.375" customWidth="1"/>
    <col min="7685" max="7685" width="15.625" customWidth="1"/>
    <col min="7686" max="7687" width="1.375" customWidth="1"/>
    <col min="7688" max="7688" width="18.625" customWidth="1"/>
    <col min="7689" max="7690" width="1.375" customWidth="1"/>
    <col min="7691" max="7691" width="15.625" customWidth="1"/>
    <col min="7692" max="7692" width="1.375" customWidth="1"/>
    <col min="7695" max="7696" width="10.25" bestFit="1" customWidth="1"/>
    <col min="7697" max="7697" width="11.125" customWidth="1"/>
    <col min="7698" max="7698" width="10.25" bestFit="1" customWidth="1"/>
    <col min="7937" max="7937" width="1.375" customWidth="1"/>
    <col min="7938" max="7938" width="18.625" customWidth="1"/>
    <col min="7939" max="7940" width="1.375" customWidth="1"/>
    <col min="7941" max="7941" width="15.625" customWidth="1"/>
    <col min="7942" max="7943" width="1.375" customWidth="1"/>
    <col min="7944" max="7944" width="18.625" customWidth="1"/>
    <col min="7945" max="7946" width="1.375" customWidth="1"/>
    <col min="7947" max="7947" width="15.625" customWidth="1"/>
    <col min="7948" max="7948" width="1.375" customWidth="1"/>
    <col min="7951" max="7952" width="10.25" bestFit="1" customWidth="1"/>
    <col min="7953" max="7953" width="11.125" customWidth="1"/>
    <col min="7954" max="7954" width="10.25" bestFit="1" customWidth="1"/>
    <col min="8193" max="8193" width="1.375" customWidth="1"/>
    <col min="8194" max="8194" width="18.625" customWidth="1"/>
    <col min="8195" max="8196" width="1.375" customWidth="1"/>
    <col min="8197" max="8197" width="15.625" customWidth="1"/>
    <col min="8198" max="8199" width="1.375" customWidth="1"/>
    <col min="8200" max="8200" width="18.625" customWidth="1"/>
    <col min="8201" max="8202" width="1.375" customWidth="1"/>
    <col min="8203" max="8203" width="15.625" customWidth="1"/>
    <col min="8204" max="8204" width="1.375" customWidth="1"/>
    <col min="8207" max="8208" width="10.25" bestFit="1" customWidth="1"/>
    <col min="8209" max="8209" width="11.125" customWidth="1"/>
    <col min="8210" max="8210" width="10.25" bestFit="1" customWidth="1"/>
    <col min="8449" max="8449" width="1.375" customWidth="1"/>
    <col min="8450" max="8450" width="18.625" customWidth="1"/>
    <col min="8451" max="8452" width="1.375" customWidth="1"/>
    <col min="8453" max="8453" width="15.625" customWidth="1"/>
    <col min="8454" max="8455" width="1.375" customWidth="1"/>
    <col min="8456" max="8456" width="18.625" customWidth="1"/>
    <col min="8457" max="8458" width="1.375" customWidth="1"/>
    <col min="8459" max="8459" width="15.625" customWidth="1"/>
    <col min="8460" max="8460" width="1.375" customWidth="1"/>
    <col min="8463" max="8464" width="10.25" bestFit="1" customWidth="1"/>
    <col min="8465" max="8465" width="11.125" customWidth="1"/>
    <col min="8466" max="8466" width="10.25" bestFit="1" customWidth="1"/>
    <col min="8705" max="8705" width="1.375" customWidth="1"/>
    <col min="8706" max="8706" width="18.625" customWidth="1"/>
    <col min="8707" max="8708" width="1.375" customWidth="1"/>
    <col min="8709" max="8709" width="15.625" customWidth="1"/>
    <col min="8710" max="8711" width="1.375" customWidth="1"/>
    <col min="8712" max="8712" width="18.625" customWidth="1"/>
    <col min="8713" max="8714" width="1.375" customWidth="1"/>
    <col min="8715" max="8715" width="15.625" customWidth="1"/>
    <col min="8716" max="8716" width="1.375" customWidth="1"/>
    <col min="8719" max="8720" width="10.25" bestFit="1" customWidth="1"/>
    <col min="8721" max="8721" width="11.125" customWidth="1"/>
    <col min="8722" max="8722" width="10.25" bestFit="1" customWidth="1"/>
    <col min="8961" max="8961" width="1.375" customWidth="1"/>
    <col min="8962" max="8962" width="18.625" customWidth="1"/>
    <col min="8963" max="8964" width="1.375" customWidth="1"/>
    <col min="8965" max="8965" width="15.625" customWidth="1"/>
    <col min="8966" max="8967" width="1.375" customWidth="1"/>
    <col min="8968" max="8968" width="18.625" customWidth="1"/>
    <col min="8969" max="8970" width="1.375" customWidth="1"/>
    <col min="8971" max="8971" width="15.625" customWidth="1"/>
    <col min="8972" max="8972" width="1.375" customWidth="1"/>
    <col min="8975" max="8976" width="10.25" bestFit="1" customWidth="1"/>
    <col min="8977" max="8977" width="11.125" customWidth="1"/>
    <col min="8978" max="8978" width="10.25" bestFit="1" customWidth="1"/>
    <col min="9217" max="9217" width="1.375" customWidth="1"/>
    <col min="9218" max="9218" width="18.625" customWidth="1"/>
    <col min="9219" max="9220" width="1.375" customWidth="1"/>
    <col min="9221" max="9221" width="15.625" customWidth="1"/>
    <col min="9222" max="9223" width="1.375" customWidth="1"/>
    <col min="9224" max="9224" width="18.625" customWidth="1"/>
    <col min="9225" max="9226" width="1.375" customWidth="1"/>
    <col min="9227" max="9227" width="15.625" customWidth="1"/>
    <col min="9228" max="9228" width="1.375" customWidth="1"/>
    <col min="9231" max="9232" width="10.25" bestFit="1" customWidth="1"/>
    <col min="9233" max="9233" width="11.125" customWidth="1"/>
    <col min="9234" max="9234" width="10.25" bestFit="1" customWidth="1"/>
    <col min="9473" max="9473" width="1.375" customWidth="1"/>
    <col min="9474" max="9474" width="18.625" customWidth="1"/>
    <col min="9475" max="9476" width="1.375" customWidth="1"/>
    <col min="9477" max="9477" width="15.625" customWidth="1"/>
    <col min="9478" max="9479" width="1.375" customWidth="1"/>
    <col min="9480" max="9480" width="18.625" customWidth="1"/>
    <col min="9481" max="9482" width="1.375" customWidth="1"/>
    <col min="9483" max="9483" width="15.625" customWidth="1"/>
    <col min="9484" max="9484" width="1.375" customWidth="1"/>
    <col min="9487" max="9488" width="10.25" bestFit="1" customWidth="1"/>
    <col min="9489" max="9489" width="11.125" customWidth="1"/>
    <col min="9490" max="9490" width="10.25" bestFit="1" customWidth="1"/>
    <col min="9729" max="9729" width="1.375" customWidth="1"/>
    <col min="9730" max="9730" width="18.625" customWidth="1"/>
    <col min="9731" max="9732" width="1.375" customWidth="1"/>
    <col min="9733" max="9733" width="15.625" customWidth="1"/>
    <col min="9734" max="9735" width="1.375" customWidth="1"/>
    <col min="9736" max="9736" width="18.625" customWidth="1"/>
    <col min="9737" max="9738" width="1.375" customWidth="1"/>
    <col min="9739" max="9739" width="15.625" customWidth="1"/>
    <col min="9740" max="9740" width="1.375" customWidth="1"/>
    <col min="9743" max="9744" width="10.25" bestFit="1" customWidth="1"/>
    <col min="9745" max="9745" width="11.125" customWidth="1"/>
    <col min="9746" max="9746" width="10.25" bestFit="1" customWidth="1"/>
    <col min="9985" max="9985" width="1.375" customWidth="1"/>
    <col min="9986" max="9986" width="18.625" customWidth="1"/>
    <col min="9987" max="9988" width="1.375" customWidth="1"/>
    <col min="9989" max="9989" width="15.625" customWidth="1"/>
    <col min="9990" max="9991" width="1.375" customWidth="1"/>
    <col min="9992" max="9992" width="18.625" customWidth="1"/>
    <col min="9993" max="9994" width="1.375" customWidth="1"/>
    <col min="9995" max="9995" width="15.625" customWidth="1"/>
    <col min="9996" max="9996" width="1.375" customWidth="1"/>
    <col min="9999" max="10000" width="10.25" bestFit="1" customWidth="1"/>
    <col min="10001" max="10001" width="11.125" customWidth="1"/>
    <col min="10002" max="10002" width="10.25" bestFit="1" customWidth="1"/>
    <col min="10241" max="10241" width="1.375" customWidth="1"/>
    <col min="10242" max="10242" width="18.625" customWidth="1"/>
    <col min="10243" max="10244" width="1.375" customWidth="1"/>
    <col min="10245" max="10245" width="15.625" customWidth="1"/>
    <col min="10246" max="10247" width="1.375" customWidth="1"/>
    <col min="10248" max="10248" width="18.625" customWidth="1"/>
    <col min="10249" max="10250" width="1.375" customWidth="1"/>
    <col min="10251" max="10251" width="15.625" customWidth="1"/>
    <col min="10252" max="10252" width="1.375" customWidth="1"/>
    <col min="10255" max="10256" width="10.25" bestFit="1" customWidth="1"/>
    <col min="10257" max="10257" width="11.125" customWidth="1"/>
    <col min="10258" max="10258" width="10.25" bestFit="1" customWidth="1"/>
    <col min="10497" max="10497" width="1.375" customWidth="1"/>
    <col min="10498" max="10498" width="18.625" customWidth="1"/>
    <col min="10499" max="10500" width="1.375" customWidth="1"/>
    <col min="10501" max="10501" width="15.625" customWidth="1"/>
    <col min="10502" max="10503" width="1.375" customWidth="1"/>
    <col min="10504" max="10504" width="18.625" customWidth="1"/>
    <col min="10505" max="10506" width="1.375" customWidth="1"/>
    <col min="10507" max="10507" width="15.625" customWidth="1"/>
    <col min="10508" max="10508" width="1.375" customWidth="1"/>
    <col min="10511" max="10512" width="10.25" bestFit="1" customWidth="1"/>
    <col min="10513" max="10513" width="11.125" customWidth="1"/>
    <col min="10514" max="10514" width="10.25" bestFit="1" customWidth="1"/>
    <col min="10753" max="10753" width="1.375" customWidth="1"/>
    <col min="10754" max="10754" width="18.625" customWidth="1"/>
    <col min="10755" max="10756" width="1.375" customWidth="1"/>
    <col min="10757" max="10757" width="15.625" customWidth="1"/>
    <col min="10758" max="10759" width="1.375" customWidth="1"/>
    <col min="10760" max="10760" width="18.625" customWidth="1"/>
    <col min="10761" max="10762" width="1.375" customWidth="1"/>
    <col min="10763" max="10763" width="15.625" customWidth="1"/>
    <col min="10764" max="10764" width="1.375" customWidth="1"/>
    <col min="10767" max="10768" width="10.25" bestFit="1" customWidth="1"/>
    <col min="10769" max="10769" width="11.125" customWidth="1"/>
    <col min="10770" max="10770" width="10.25" bestFit="1" customWidth="1"/>
    <col min="11009" max="11009" width="1.375" customWidth="1"/>
    <col min="11010" max="11010" width="18.625" customWidth="1"/>
    <col min="11011" max="11012" width="1.375" customWidth="1"/>
    <col min="11013" max="11013" width="15.625" customWidth="1"/>
    <col min="11014" max="11015" width="1.375" customWidth="1"/>
    <col min="11016" max="11016" width="18.625" customWidth="1"/>
    <col min="11017" max="11018" width="1.375" customWidth="1"/>
    <col min="11019" max="11019" width="15.625" customWidth="1"/>
    <col min="11020" max="11020" width="1.375" customWidth="1"/>
    <col min="11023" max="11024" width="10.25" bestFit="1" customWidth="1"/>
    <col min="11025" max="11025" width="11.125" customWidth="1"/>
    <col min="11026" max="11026" width="10.25" bestFit="1" customWidth="1"/>
    <col min="11265" max="11265" width="1.375" customWidth="1"/>
    <col min="11266" max="11266" width="18.625" customWidth="1"/>
    <col min="11267" max="11268" width="1.375" customWidth="1"/>
    <col min="11269" max="11269" width="15.625" customWidth="1"/>
    <col min="11270" max="11271" width="1.375" customWidth="1"/>
    <col min="11272" max="11272" width="18.625" customWidth="1"/>
    <col min="11273" max="11274" width="1.375" customWidth="1"/>
    <col min="11275" max="11275" width="15.625" customWidth="1"/>
    <col min="11276" max="11276" width="1.375" customWidth="1"/>
    <col min="11279" max="11280" width="10.25" bestFit="1" customWidth="1"/>
    <col min="11281" max="11281" width="11.125" customWidth="1"/>
    <col min="11282" max="11282" width="10.25" bestFit="1" customWidth="1"/>
    <col min="11521" max="11521" width="1.375" customWidth="1"/>
    <col min="11522" max="11522" width="18.625" customWidth="1"/>
    <col min="11523" max="11524" width="1.375" customWidth="1"/>
    <col min="11525" max="11525" width="15.625" customWidth="1"/>
    <col min="11526" max="11527" width="1.375" customWidth="1"/>
    <col min="11528" max="11528" width="18.625" customWidth="1"/>
    <col min="11529" max="11530" width="1.375" customWidth="1"/>
    <col min="11531" max="11531" width="15.625" customWidth="1"/>
    <col min="11532" max="11532" width="1.375" customWidth="1"/>
    <col min="11535" max="11536" width="10.25" bestFit="1" customWidth="1"/>
    <col min="11537" max="11537" width="11.125" customWidth="1"/>
    <col min="11538" max="11538" width="10.25" bestFit="1" customWidth="1"/>
    <col min="11777" max="11777" width="1.375" customWidth="1"/>
    <col min="11778" max="11778" width="18.625" customWidth="1"/>
    <col min="11779" max="11780" width="1.375" customWidth="1"/>
    <col min="11781" max="11781" width="15.625" customWidth="1"/>
    <col min="11782" max="11783" width="1.375" customWidth="1"/>
    <col min="11784" max="11784" width="18.625" customWidth="1"/>
    <col min="11785" max="11786" width="1.375" customWidth="1"/>
    <col min="11787" max="11787" width="15.625" customWidth="1"/>
    <col min="11788" max="11788" width="1.375" customWidth="1"/>
    <col min="11791" max="11792" width="10.25" bestFit="1" customWidth="1"/>
    <col min="11793" max="11793" width="11.125" customWidth="1"/>
    <col min="11794" max="11794" width="10.25" bestFit="1" customWidth="1"/>
    <col min="12033" max="12033" width="1.375" customWidth="1"/>
    <col min="12034" max="12034" width="18.625" customWidth="1"/>
    <col min="12035" max="12036" width="1.375" customWidth="1"/>
    <col min="12037" max="12037" width="15.625" customWidth="1"/>
    <col min="12038" max="12039" width="1.375" customWidth="1"/>
    <col min="12040" max="12040" width="18.625" customWidth="1"/>
    <col min="12041" max="12042" width="1.375" customWidth="1"/>
    <col min="12043" max="12043" width="15.625" customWidth="1"/>
    <col min="12044" max="12044" width="1.375" customWidth="1"/>
    <col min="12047" max="12048" width="10.25" bestFit="1" customWidth="1"/>
    <col min="12049" max="12049" width="11.125" customWidth="1"/>
    <col min="12050" max="12050" width="10.25" bestFit="1" customWidth="1"/>
    <col min="12289" max="12289" width="1.375" customWidth="1"/>
    <col min="12290" max="12290" width="18.625" customWidth="1"/>
    <col min="12291" max="12292" width="1.375" customWidth="1"/>
    <col min="12293" max="12293" width="15.625" customWidth="1"/>
    <col min="12294" max="12295" width="1.375" customWidth="1"/>
    <col min="12296" max="12296" width="18.625" customWidth="1"/>
    <col min="12297" max="12298" width="1.375" customWidth="1"/>
    <col min="12299" max="12299" width="15.625" customWidth="1"/>
    <col min="12300" max="12300" width="1.375" customWidth="1"/>
    <col min="12303" max="12304" width="10.25" bestFit="1" customWidth="1"/>
    <col min="12305" max="12305" width="11.125" customWidth="1"/>
    <col min="12306" max="12306" width="10.25" bestFit="1" customWidth="1"/>
    <col min="12545" max="12545" width="1.375" customWidth="1"/>
    <col min="12546" max="12546" width="18.625" customWidth="1"/>
    <col min="12547" max="12548" width="1.375" customWidth="1"/>
    <col min="12549" max="12549" width="15.625" customWidth="1"/>
    <col min="12550" max="12551" width="1.375" customWidth="1"/>
    <col min="12552" max="12552" width="18.625" customWidth="1"/>
    <col min="12553" max="12554" width="1.375" customWidth="1"/>
    <col min="12555" max="12555" width="15.625" customWidth="1"/>
    <col min="12556" max="12556" width="1.375" customWidth="1"/>
    <col min="12559" max="12560" width="10.25" bestFit="1" customWidth="1"/>
    <col min="12561" max="12561" width="11.125" customWidth="1"/>
    <col min="12562" max="12562" width="10.25" bestFit="1" customWidth="1"/>
    <col min="12801" max="12801" width="1.375" customWidth="1"/>
    <col min="12802" max="12802" width="18.625" customWidth="1"/>
    <col min="12803" max="12804" width="1.375" customWidth="1"/>
    <col min="12805" max="12805" width="15.625" customWidth="1"/>
    <col min="12806" max="12807" width="1.375" customWidth="1"/>
    <col min="12808" max="12808" width="18.625" customWidth="1"/>
    <col min="12809" max="12810" width="1.375" customWidth="1"/>
    <col min="12811" max="12811" width="15.625" customWidth="1"/>
    <col min="12812" max="12812" width="1.375" customWidth="1"/>
    <col min="12815" max="12816" width="10.25" bestFit="1" customWidth="1"/>
    <col min="12817" max="12817" width="11.125" customWidth="1"/>
    <col min="12818" max="12818" width="10.25" bestFit="1" customWidth="1"/>
    <col min="13057" max="13057" width="1.375" customWidth="1"/>
    <col min="13058" max="13058" width="18.625" customWidth="1"/>
    <col min="13059" max="13060" width="1.375" customWidth="1"/>
    <col min="13061" max="13061" width="15.625" customWidth="1"/>
    <col min="13062" max="13063" width="1.375" customWidth="1"/>
    <col min="13064" max="13064" width="18.625" customWidth="1"/>
    <col min="13065" max="13066" width="1.375" customWidth="1"/>
    <col min="13067" max="13067" width="15.625" customWidth="1"/>
    <col min="13068" max="13068" width="1.375" customWidth="1"/>
    <col min="13071" max="13072" width="10.25" bestFit="1" customWidth="1"/>
    <col min="13073" max="13073" width="11.125" customWidth="1"/>
    <col min="13074" max="13074" width="10.25" bestFit="1" customWidth="1"/>
    <col min="13313" max="13313" width="1.375" customWidth="1"/>
    <col min="13314" max="13314" width="18.625" customWidth="1"/>
    <col min="13315" max="13316" width="1.375" customWidth="1"/>
    <col min="13317" max="13317" width="15.625" customWidth="1"/>
    <col min="13318" max="13319" width="1.375" customWidth="1"/>
    <col min="13320" max="13320" width="18.625" customWidth="1"/>
    <col min="13321" max="13322" width="1.375" customWidth="1"/>
    <col min="13323" max="13323" width="15.625" customWidth="1"/>
    <col min="13324" max="13324" width="1.375" customWidth="1"/>
    <col min="13327" max="13328" width="10.25" bestFit="1" customWidth="1"/>
    <col min="13329" max="13329" width="11.125" customWidth="1"/>
    <col min="13330" max="13330" width="10.25" bestFit="1" customWidth="1"/>
    <col min="13569" max="13569" width="1.375" customWidth="1"/>
    <col min="13570" max="13570" width="18.625" customWidth="1"/>
    <col min="13571" max="13572" width="1.375" customWidth="1"/>
    <col min="13573" max="13573" width="15.625" customWidth="1"/>
    <col min="13574" max="13575" width="1.375" customWidth="1"/>
    <col min="13576" max="13576" width="18.625" customWidth="1"/>
    <col min="13577" max="13578" width="1.375" customWidth="1"/>
    <col min="13579" max="13579" width="15.625" customWidth="1"/>
    <col min="13580" max="13580" width="1.375" customWidth="1"/>
    <col min="13583" max="13584" width="10.25" bestFit="1" customWidth="1"/>
    <col min="13585" max="13585" width="11.125" customWidth="1"/>
    <col min="13586" max="13586" width="10.25" bestFit="1" customWidth="1"/>
    <col min="13825" max="13825" width="1.375" customWidth="1"/>
    <col min="13826" max="13826" width="18.625" customWidth="1"/>
    <col min="13827" max="13828" width="1.375" customWidth="1"/>
    <col min="13829" max="13829" width="15.625" customWidth="1"/>
    <col min="13830" max="13831" width="1.375" customWidth="1"/>
    <col min="13832" max="13832" width="18.625" customWidth="1"/>
    <col min="13833" max="13834" width="1.375" customWidth="1"/>
    <col min="13835" max="13835" width="15.625" customWidth="1"/>
    <col min="13836" max="13836" width="1.375" customWidth="1"/>
    <col min="13839" max="13840" width="10.25" bestFit="1" customWidth="1"/>
    <col min="13841" max="13841" width="11.125" customWidth="1"/>
    <col min="13842" max="13842" width="10.25" bestFit="1" customWidth="1"/>
    <col min="14081" max="14081" width="1.375" customWidth="1"/>
    <col min="14082" max="14082" width="18.625" customWidth="1"/>
    <col min="14083" max="14084" width="1.375" customWidth="1"/>
    <col min="14085" max="14085" width="15.625" customWidth="1"/>
    <col min="14086" max="14087" width="1.375" customWidth="1"/>
    <col min="14088" max="14088" width="18.625" customWidth="1"/>
    <col min="14089" max="14090" width="1.375" customWidth="1"/>
    <col min="14091" max="14091" width="15.625" customWidth="1"/>
    <col min="14092" max="14092" width="1.375" customWidth="1"/>
    <col min="14095" max="14096" width="10.25" bestFit="1" customWidth="1"/>
    <col min="14097" max="14097" width="11.125" customWidth="1"/>
    <col min="14098" max="14098" width="10.25" bestFit="1" customWidth="1"/>
    <col min="14337" max="14337" width="1.375" customWidth="1"/>
    <col min="14338" max="14338" width="18.625" customWidth="1"/>
    <col min="14339" max="14340" width="1.375" customWidth="1"/>
    <col min="14341" max="14341" width="15.625" customWidth="1"/>
    <col min="14342" max="14343" width="1.375" customWidth="1"/>
    <col min="14344" max="14344" width="18.625" customWidth="1"/>
    <col min="14345" max="14346" width="1.375" customWidth="1"/>
    <col min="14347" max="14347" width="15.625" customWidth="1"/>
    <col min="14348" max="14348" width="1.375" customWidth="1"/>
    <col min="14351" max="14352" width="10.25" bestFit="1" customWidth="1"/>
    <col min="14353" max="14353" width="11.125" customWidth="1"/>
    <col min="14354" max="14354" width="10.25" bestFit="1" customWidth="1"/>
    <col min="14593" max="14593" width="1.375" customWidth="1"/>
    <col min="14594" max="14594" width="18.625" customWidth="1"/>
    <col min="14595" max="14596" width="1.375" customWidth="1"/>
    <col min="14597" max="14597" width="15.625" customWidth="1"/>
    <col min="14598" max="14599" width="1.375" customWidth="1"/>
    <col min="14600" max="14600" width="18.625" customWidth="1"/>
    <col min="14601" max="14602" width="1.375" customWidth="1"/>
    <col min="14603" max="14603" width="15.625" customWidth="1"/>
    <col min="14604" max="14604" width="1.375" customWidth="1"/>
    <col min="14607" max="14608" width="10.25" bestFit="1" customWidth="1"/>
    <col min="14609" max="14609" width="11.125" customWidth="1"/>
    <col min="14610" max="14610" width="10.25" bestFit="1" customWidth="1"/>
    <col min="14849" max="14849" width="1.375" customWidth="1"/>
    <col min="14850" max="14850" width="18.625" customWidth="1"/>
    <col min="14851" max="14852" width="1.375" customWidth="1"/>
    <col min="14853" max="14853" width="15.625" customWidth="1"/>
    <col min="14854" max="14855" width="1.375" customWidth="1"/>
    <col min="14856" max="14856" width="18.625" customWidth="1"/>
    <col min="14857" max="14858" width="1.375" customWidth="1"/>
    <col min="14859" max="14859" width="15.625" customWidth="1"/>
    <col min="14860" max="14860" width="1.375" customWidth="1"/>
    <col min="14863" max="14864" width="10.25" bestFit="1" customWidth="1"/>
    <col min="14865" max="14865" width="11.125" customWidth="1"/>
    <col min="14866" max="14866" width="10.25" bestFit="1" customWidth="1"/>
    <col min="15105" max="15105" width="1.375" customWidth="1"/>
    <col min="15106" max="15106" width="18.625" customWidth="1"/>
    <col min="15107" max="15108" width="1.375" customWidth="1"/>
    <col min="15109" max="15109" width="15.625" customWidth="1"/>
    <col min="15110" max="15111" width="1.375" customWidth="1"/>
    <col min="15112" max="15112" width="18.625" customWidth="1"/>
    <col min="15113" max="15114" width="1.375" customWidth="1"/>
    <col min="15115" max="15115" width="15.625" customWidth="1"/>
    <col min="15116" max="15116" width="1.375" customWidth="1"/>
    <col min="15119" max="15120" width="10.25" bestFit="1" customWidth="1"/>
    <col min="15121" max="15121" width="11.125" customWidth="1"/>
    <col min="15122" max="15122" width="10.25" bestFit="1" customWidth="1"/>
    <col min="15361" max="15361" width="1.375" customWidth="1"/>
    <col min="15362" max="15362" width="18.625" customWidth="1"/>
    <col min="15363" max="15364" width="1.375" customWidth="1"/>
    <col min="15365" max="15365" width="15.625" customWidth="1"/>
    <col min="15366" max="15367" width="1.375" customWidth="1"/>
    <col min="15368" max="15368" width="18.625" customWidth="1"/>
    <col min="15369" max="15370" width="1.375" customWidth="1"/>
    <col min="15371" max="15371" width="15.625" customWidth="1"/>
    <col min="15372" max="15372" width="1.375" customWidth="1"/>
    <col min="15375" max="15376" width="10.25" bestFit="1" customWidth="1"/>
    <col min="15377" max="15377" width="11.125" customWidth="1"/>
    <col min="15378" max="15378" width="10.25" bestFit="1" customWidth="1"/>
    <col min="15617" max="15617" width="1.375" customWidth="1"/>
    <col min="15618" max="15618" width="18.625" customWidth="1"/>
    <col min="15619" max="15620" width="1.375" customWidth="1"/>
    <col min="15621" max="15621" width="15.625" customWidth="1"/>
    <col min="15622" max="15623" width="1.375" customWidth="1"/>
    <col min="15624" max="15624" width="18.625" customWidth="1"/>
    <col min="15625" max="15626" width="1.375" customWidth="1"/>
    <col min="15627" max="15627" width="15.625" customWidth="1"/>
    <col min="15628" max="15628" width="1.375" customWidth="1"/>
    <col min="15631" max="15632" width="10.25" bestFit="1" customWidth="1"/>
    <col min="15633" max="15633" width="11.125" customWidth="1"/>
    <col min="15634" max="15634" width="10.25" bestFit="1" customWidth="1"/>
    <col min="15873" max="15873" width="1.375" customWidth="1"/>
    <col min="15874" max="15874" width="18.625" customWidth="1"/>
    <col min="15875" max="15876" width="1.375" customWidth="1"/>
    <col min="15877" max="15877" width="15.625" customWidth="1"/>
    <col min="15878" max="15879" width="1.375" customWidth="1"/>
    <col min="15880" max="15880" width="18.625" customWidth="1"/>
    <col min="15881" max="15882" width="1.375" customWidth="1"/>
    <col min="15883" max="15883" width="15.625" customWidth="1"/>
    <col min="15884" max="15884" width="1.375" customWidth="1"/>
    <col min="15887" max="15888" width="10.25" bestFit="1" customWidth="1"/>
    <col min="15889" max="15889" width="11.125" customWidth="1"/>
    <col min="15890" max="15890" width="10.25" bestFit="1" customWidth="1"/>
    <col min="16129" max="16129" width="1.375" customWidth="1"/>
    <col min="16130" max="16130" width="18.625" customWidth="1"/>
    <col min="16131" max="16132" width="1.375" customWidth="1"/>
    <col min="16133" max="16133" width="15.625" customWidth="1"/>
    <col min="16134" max="16135" width="1.375" customWidth="1"/>
    <col min="16136" max="16136" width="18.625" customWidth="1"/>
    <col min="16137" max="16138" width="1.375" customWidth="1"/>
    <col min="16139" max="16139" width="15.625" customWidth="1"/>
    <col min="16140" max="16140" width="1.375" customWidth="1"/>
    <col min="16143" max="16144" width="10.25" bestFit="1" customWidth="1"/>
    <col min="16145" max="16145" width="11.125" customWidth="1"/>
    <col min="16146" max="16146" width="10.25" bestFit="1" customWidth="1"/>
  </cols>
  <sheetData>
    <row r="1" spans="1:18" ht="24" customHeight="1" x14ac:dyDescent="0.15">
      <c r="A1" s="159" t="s">
        <v>187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8" ht="24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8" ht="16.5" customHeight="1" x14ac:dyDescent="0.15">
      <c r="A3" s="166" t="s">
        <v>137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8" ht="13.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8" ht="16.5" customHeight="1" x14ac:dyDescent="0.15">
      <c r="A5" s="160" t="s">
        <v>138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18" ht="12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8" ht="16.5" customHeight="1" x14ac:dyDescent="0.15">
      <c r="A7" s="161" t="s">
        <v>139</v>
      </c>
      <c r="B7" s="167"/>
      <c r="C7" s="167"/>
      <c r="D7" s="167"/>
      <c r="E7" s="167"/>
      <c r="F7" s="162"/>
      <c r="G7" s="161" t="s">
        <v>140</v>
      </c>
      <c r="H7" s="167"/>
      <c r="I7" s="167"/>
      <c r="J7" s="167"/>
      <c r="K7" s="167"/>
      <c r="L7" s="162"/>
      <c r="O7" s="180"/>
      <c r="P7" s="180"/>
      <c r="Q7" s="180"/>
      <c r="R7" s="180"/>
    </row>
    <row r="8" spans="1:18" ht="16.5" customHeight="1" x14ac:dyDescent="0.15">
      <c r="A8" s="161" t="s">
        <v>141</v>
      </c>
      <c r="B8" s="167"/>
      <c r="C8" s="162"/>
      <c r="D8" s="161" t="s">
        <v>142</v>
      </c>
      <c r="E8" s="167"/>
      <c r="F8" s="162"/>
      <c r="G8" s="161" t="s">
        <v>141</v>
      </c>
      <c r="H8" s="167"/>
      <c r="I8" s="162"/>
      <c r="J8" s="161" t="s">
        <v>142</v>
      </c>
      <c r="K8" s="167"/>
      <c r="L8" s="162"/>
      <c r="O8" s="180"/>
      <c r="P8" s="180"/>
      <c r="Q8" s="180"/>
      <c r="R8" s="180"/>
    </row>
    <row r="9" spans="1:18" ht="16.5" customHeight="1" x14ac:dyDescent="0.15">
      <c r="A9" s="114"/>
      <c r="B9" s="115" t="s">
        <v>143</v>
      </c>
      <c r="C9" s="68"/>
      <c r="D9" s="114"/>
      <c r="E9" s="126">
        <v>5320479</v>
      </c>
      <c r="F9" s="126"/>
      <c r="G9" s="114"/>
      <c r="H9" s="115" t="s">
        <v>146</v>
      </c>
      <c r="I9" s="68"/>
      <c r="J9" s="126"/>
      <c r="K9" s="126">
        <v>0</v>
      </c>
      <c r="L9" s="127"/>
      <c r="O9" s="180"/>
      <c r="P9" s="180"/>
      <c r="Q9" s="180"/>
      <c r="R9" s="180"/>
    </row>
    <row r="10" spans="1:18" ht="16.5" customHeight="1" x14ac:dyDescent="0.15">
      <c r="A10" s="128"/>
      <c r="B10" s="115" t="s">
        <v>145</v>
      </c>
      <c r="C10" s="129"/>
      <c r="D10" s="128"/>
      <c r="E10" s="126">
        <v>6009831</v>
      </c>
      <c r="F10" s="126"/>
      <c r="G10" s="114"/>
      <c r="H10" s="115" t="s">
        <v>148</v>
      </c>
      <c r="I10" s="68"/>
      <c r="J10" s="126"/>
      <c r="K10" s="126">
        <v>13412585</v>
      </c>
      <c r="L10" s="127"/>
      <c r="O10" s="180"/>
      <c r="P10" s="180"/>
      <c r="Q10" s="180"/>
      <c r="R10" s="180"/>
    </row>
    <row r="11" spans="1:18" ht="16.5" customHeight="1" x14ac:dyDescent="0.15">
      <c r="A11" s="114"/>
      <c r="B11" s="115" t="s">
        <v>188</v>
      </c>
      <c r="C11" s="129"/>
      <c r="D11" s="128"/>
      <c r="E11" s="126">
        <v>167707</v>
      </c>
      <c r="F11" s="126"/>
      <c r="G11" s="114" t="s">
        <v>149</v>
      </c>
      <c r="H11" s="130" t="s">
        <v>150</v>
      </c>
      <c r="I11" s="68" t="s">
        <v>151</v>
      </c>
      <c r="J11" s="126" t="s">
        <v>149</v>
      </c>
      <c r="K11" s="126">
        <v>61957</v>
      </c>
      <c r="L11" s="127" t="s">
        <v>151</v>
      </c>
      <c r="O11" s="180"/>
      <c r="P11" s="180"/>
      <c r="Q11" s="180"/>
      <c r="R11" s="180"/>
    </row>
    <row r="12" spans="1:18" ht="16.5" customHeight="1" x14ac:dyDescent="0.15">
      <c r="A12" s="128"/>
      <c r="B12" s="115" t="s">
        <v>189</v>
      </c>
      <c r="C12" s="129"/>
      <c r="D12" s="130"/>
      <c r="E12" s="126">
        <v>1914568</v>
      </c>
      <c r="F12" s="126"/>
      <c r="G12" s="128"/>
      <c r="H12" s="115"/>
      <c r="I12" s="129"/>
      <c r="J12" s="130"/>
      <c r="K12" s="126"/>
      <c r="L12" s="68"/>
      <c r="O12" s="180"/>
      <c r="P12" s="180"/>
      <c r="Q12" s="180"/>
      <c r="R12" s="180"/>
    </row>
    <row r="13" spans="1:18" ht="16.5" customHeight="1" x14ac:dyDescent="0.15">
      <c r="A13" s="128"/>
      <c r="B13" s="115"/>
      <c r="C13" s="129"/>
      <c r="D13" s="130"/>
      <c r="E13" s="126"/>
      <c r="F13" s="68"/>
      <c r="G13" s="126"/>
      <c r="H13" s="115"/>
      <c r="I13" s="68"/>
      <c r="J13" s="126"/>
      <c r="K13" s="126"/>
      <c r="L13" s="181"/>
      <c r="O13" s="180"/>
      <c r="P13" s="180"/>
      <c r="Q13" s="180"/>
      <c r="R13" s="180"/>
    </row>
    <row r="14" spans="1:18" ht="16.5" customHeight="1" x14ac:dyDescent="0.15">
      <c r="A14" s="163" t="s">
        <v>152</v>
      </c>
      <c r="B14" s="164"/>
      <c r="C14" s="165"/>
      <c r="D14" s="100"/>
      <c r="E14" s="100">
        <f>SUM(E9:E13)</f>
        <v>13412585</v>
      </c>
      <c r="F14" s="12"/>
      <c r="G14" s="163" t="s">
        <v>152</v>
      </c>
      <c r="H14" s="164"/>
      <c r="I14" s="165"/>
      <c r="J14" s="100"/>
      <c r="K14" s="100">
        <f>SUM(K9:K13)-K11</f>
        <v>13412585</v>
      </c>
      <c r="L14" s="12"/>
      <c r="O14" s="180"/>
      <c r="P14" s="180"/>
      <c r="Q14" s="180"/>
      <c r="R14" s="180"/>
    </row>
    <row r="15" spans="1:18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8" ht="18" customHeight="1" x14ac:dyDescent="0.15"/>
    <row r="17" spans="1:12" ht="16.5" customHeight="1" x14ac:dyDescent="0.15">
      <c r="A17" s="166" t="s">
        <v>153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3.5" customHeight="1" x14ac:dyDescent="0.1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</row>
    <row r="19" spans="1:12" ht="16.5" customHeight="1" x14ac:dyDescent="0.15">
      <c r="A19" s="160" t="s">
        <v>86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</row>
    <row r="20" spans="1:12" ht="16.5" customHeight="1" x14ac:dyDescent="0.15">
      <c r="A20" s="160" t="s">
        <v>87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</row>
    <row r="21" spans="1:12" ht="12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6.5" customHeight="1" x14ac:dyDescent="0.15">
      <c r="A22" s="161" t="s">
        <v>154</v>
      </c>
      <c r="B22" s="167"/>
      <c r="C22" s="167"/>
      <c r="D22" s="167"/>
      <c r="E22" s="167"/>
      <c r="F22" s="162"/>
      <c r="G22" s="161" t="s">
        <v>155</v>
      </c>
      <c r="H22" s="167"/>
      <c r="I22" s="167"/>
      <c r="J22" s="167"/>
      <c r="K22" s="167"/>
      <c r="L22" s="162"/>
    </row>
    <row r="23" spans="1:12" ht="16.5" customHeight="1" x14ac:dyDescent="0.15">
      <c r="A23" s="161" t="s">
        <v>141</v>
      </c>
      <c r="B23" s="167"/>
      <c r="C23" s="162"/>
      <c r="D23" s="161" t="s">
        <v>142</v>
      </c>
      <c r="E23" s="167"/>
      <c r="F23" s="162"/>
      <c r="G23" s="161" t="s">
        <v>141</v>
      </c>
      <c r="H23" s="167"/>
      <c r="I23" s="162"/>
      <c r="J23" s="161" t="s">
        <v>142</v>
      </c>
      <c r="K23" s="167"/>
      <c r="L23" s="162"/>
    </row>
    <row r="24" spans="1:12" ht="16.5" customHeight="1" x14ac:dyDescent="0.15">
      <c r="A24" s="182"/>
      <c r="B24" s="183" t="s">
        <v>181</v>
      </c>
      <c r="C24" s="184"/>
      <c r="D24" s="185"/>
      <c r="E24" s="186">
        <v>2796791</v>
      </c>
      <c r="F24" s="184"/>
      <c r="G24" s="187"/>
      <c r="H24" s="132" t="s">
        <v>190</v>
      </c>
      <c r="I24" s="188"/>
      <c r="J24" s="189"/>
      <c r="K24" s="126">
        <v>4756999</v>
      </c>
      <c r="L24" s="127"/>
    </row>
    <row r="25" spans="1:12" ht="16.5" customHeight="1" x14ac:dyDescent="0.15">
      <c r="A25" s="114"/>
      <c r="B25" s="115" t="s">
        <v>156</v>
      </c>
      <c r="C25" s="188"/>
      <c r="D25" s="114"/>
      <c r="E25" s="126">
        <v>1200000</v>
      </c>
      <c r="F25" s="126"/>
      <c r="G25" s="114"/>
      <c r="H25" s="190" t="s">
        <v>191</v>
      </c>
      <c r="I25" s="188"/>
      <c r="J25" s="114"/>
      <c r="K25" s="126">
        <v>251546</v>
      </c>
      <c r="L25" s="127"/>
    </row>
    <row r="26" spans="1:12" ht="16.5" customHeight="1" x14ac:dyDescent="0.15">
      <c r="A26" s="114"/>
      <c r="B26" s="115" t="s">
        <v>192</v>
      </c>
      <c r="C26" s="188"/>
      <c r="D26" s="114"/>
      <c r="E26" s="126">
        <v>100320</v>
      </c>
      <c r="F26" s="68"/>
      <c r="G26" s="126"/>
      <c r="H26" s="191" t="s">
        <v>193</v>
      </c>
      <c r="I26" s="188"/>
      <c r="J26" s="126"/>
      <c r="K26" s="126">
        <v>535</v>
      </c>
      <c r="L26" s="127"/>
    </row>
    <row r="27" spans="1:12" ht="16.5" customHeight="1" x14ac:dyDescent="0.15">
      <c r="A27" s="114"/>
      <c r="B27" s="115" t="s">
        <v>56</v>
      </c>
      <c r="C27" s="188"/>
      <c r="D27" s="128"/>
      <c r="E27" s="126">
        <v>12000</v>
      </c>
      <c r="F27" s="68"/>
      <c r="G27" s="134"/>
      <c r="H27" s="191"/>
      <c r="I27" s="188"/>
      <c r="J27" s="126"/>
      <c r="K27" s="126"/>
      <c r="L27" s="127"/>
    </row>
    <row r="28" spans="1:12" ht="16.5" customHeight="1" x14ac:dyDescent="0.15">
      <c r="A28" s="114"/>
      <c r="B28" s="115" t="s">
        <v>60</v>
      </c>
      <c r="C28" s="188"/>
      <c r="D28" s="128"/>
      <c r="E28" s="126">
        <v>15000</v>
      </c>
      <c r="F28" s="68"/>
      <c r="G28" s="134"/>
      <c r="H28" s="191"/>
      <c r="I28" s="188"/>
      <c r="J28" s="126"/>
      <c r="K28" s="126"/>
      <c r="L28" s="127"/>
    </row>
    <row r="29" spans="1:12" ht="16.5" customHeight="1" x14ac:dyDescent="0.15">
      <c r="A29" s="114"/>
      <c r="B29" s="115" t="s">
        <v>122</v>
      </c>
      <c r="C29" s="188"/>
      <c r="D29" s="114"/>
      <c r="E29" s="126">
        <v>87436</v>
      </c>
      <c r="F29" s="68"/>
      <c r="G29" s="134"/>
      <c r="I29" s="188"/>
      <c r="J29" s="126"/>
      <c r="K29" s="126"/>
      <c r="L29" s="127"/>
    </row>
    <row r="30" spans="1:12" ht="16.5" customHeight="1" x14ac:dyDescent="0.15">
      <c r="A30" s="128"/>
      <c r="B30" s="115" t="s">
        <v>64</v>
      </c>
      <c r="C30" s="188"/>
      <c r="D30" s="130"/>
      <c r="E30" s="126">
        <v>36000</v>
      </c>
      <c r="F30" s="68"/>
      <c r="G30" s="114"/>
      <c r="H30" s="190"/>
      <c r="I30" s="188"/>
      <c r="J30" s="126"/>
      <c r="K30" s="126"/>
      <c r="L30" s="127"/>
    </row>
    <row r="31" spans="1:12" ht="16.5" customHeight="1" x14ac:dyDescent="0.15">
      <c r="A31" s="128"/>
      <c r="B31" s="115" t="s">
        <v>163</v>
      </c>
      <c r="C31" s="188"/>
      <c r="D31" s="130"/>
      <c r="E31" s="126">
        <v>33000</v>
      </c>
      <c r="F31" s="68"/>
      <c r="G31" s="114"/>
      <c r="H31" s="192"/>
      <c r="I31" s="188"/>
      <c r="J31" s="126"/>
      <c r="K31" s="126"/>
      <c r="L31" s="127"/>
    </row>
    <row r="32" spans="1:12" ht="16.5" customHeight="1" x14ac:dyDescent="0.15">
      <c r="A32" s="128"/>
      <c r="B32" s="115" t="s">
        <v>70</v>
      </c>
      <c r="C32" s="188"/>
      <c r="D32" s="130"/>
      <c r="E32" s="126">
        <v>208680</v>
      </c>
      <c r="F32" s="68"/>
      <c r="G32" s="126"/>
      <c r="H32" s="192"/>
      <c r="I32" s="188"/>
      <c r="J32" s="126"/>
      <c r="K32" s="126"/>
      <c r="L32" s="127"/>
    </row>
    <row r="33" spans="1:12" ht="16.5" customHeight="1" x14ac:dyDescent="0.15">
      <c r="A33" s="128"/>
      <c r="B33" s="115" t="s">
        <v>125</v>
      </c>
      <c r="C33" s="188"/>
      <c r="D33" s="130"/>
      <c r="E33" s="126">
        <v>154980</v>
      </c>
      <c r="F33" s="68"/>
      <c r="G33" s="126"/>
      <c r="H33" s="192"/>
      <c r="I33" s="188"/>
      <c r="J33" s="126"/>
      <c r="K33" s="126"/>
      <c r="L33" s="127"/>
    </row>
    <row r="34" spans="1:12" ht="16.5" customHeight="1" x14ac:dyDescent="0.15">
      <c r="A34" s="128"/>
      <c r="B34" s="115" t="s">
        <v>72</v>
      </c>
      <c r="C34" s="188"/>
      <c r="D34" s="130"/>
      <c r="E34" s="126">
        <v>2916</v>
      </c>
      <c r="F34" s="68"/>
      <c r="G34" s="126"/>
      <c r="H34" s="192"/>
      <c r="I34" s="188"/>
      <c r="J34" s="126"/>
      <c r="K34" s="126"/>
      <c r="L34" s="127"/>
    </row>
    <row r="35" spans="1:12" ht="16.5" customHeight="1" x14ac:dyDescent="0.15">
      <c r="A35" s="128"/>
      <c r="B35" s="115" t="s">
        <v>165</v>
      </c>
      <c r="C35" s="188"/>
      <c r="D35" s="130"/>
      <c r="E35" s="126">
        <v>300000</v>
      </c>
      <c r="F35" s="68"/>
      <c r="G35" s="126"/>
      <c r="H35" s="126"/>
      <c r="I35" s="68"/>
      <c r="J35" s="126"/>
      <c r="K35" s="126"/>
      <c r="L35" s="127"/>
    </row>
    <row r="36" spans="1:12" ht="16.5" customHeight="1" x14ac:dyDescent="0.15">
      <c r="A36" s="128"/>
      <c r="B36" s="115" t="s">
        <v>167</v>
      </c>
      <c r="C36" s="193"/>
      <c r="D36" s="126"/>
      <c r="E36" s="126">
        <v>61957</v>
      </c>
      <c r="F36" s="68"/>
      <c r="G36" s="126"/>
      <c r="H36" s="126"/>
      <c r="I36" s="68"/>
      <c r="J36" s="126"/>
      <c r="K36" s="126"/>
      <c r="L36" s="127"/>
    </row>
    <row r="37" spans="1:12" ht="16.5" customHeight="1" x14ac:dyDescent="0.15">
      <c r="A37" s="128"/>
      <c r="B37" s="53"/>
      <c r="C37" s="194"/>
      <c r="D37" s="126"/>
      <c r="E37" s="126"/>
      <c r="F37" s="68"/>
      <c r="G37" s="126"/>
      <c r="H37" s="126"/>
      <c r="I37" s="68"/>
      <c r="J37" s="126"/>
      <c r="K37" s="126"/>
      <c r="L37" s="127"/>
    </row>
    <row r="38" spans="1:12" ht="16.5" customHeight="1" x14ac:dyDescent="0.15">
      <c r="A38" s="163" t="s">
        <v>152</v>
      </c>
      <c r="B38" s="164"/>
      <c r="C38" s="165"/>
      <c r="D38" s="100"/>
      <c r="E38" s="100">
        <f>SUM(E24:E37)</f>
        <v>5009080</v>
      </c>
      <c r="F38" s="12"/>
      <c r="G38" s="163" t="s">
        <v>152</v>
      </c>
      <c r="H38" s="164"/>
      <c r="I38" s="165"/>
      <c r="J38" s="100"/>
      <c r="K38" s="100">
        <f>SUM(K24:K37)</f>
        <v>5009080</v>
      </c>
      <c r="L38" s="12"/>
    </row>
    <row r="39" spans="1:12" ht="16.5" customHeight="1" x14ac:dyDescent="0.15">
      <c r="A39" s="130"/>
      <c r="B39" s="130"/>
      <c r="C39" s="130"/>
      <c r="D39" s="126"/>
      <c r="E39" s="126"/>
      <c r="F39" s="126"/>
      <c r="G39" s="130"/>
      <c r="H39" s="130"/>
      <c r="I39" s="130"/>
      <c r="J39" s="126"/>
      <c r="K39" s="126"/>
      <c r="L39" s="126"/>
    </row>
    <row r="40" spans="1:12" ht="16.5" customHeight="1" x14ac:dyDescent="0.15">
      <c r="A40" s="93" t="s">
        <v>194</v>
      </c>
      <c r="C40" s="130"/>
      <c r="D40" s="126"/>
      <c r="E40" s="126"/>
      <c r="F40" s="126"/>
      <c r="G40" s="130"/>
      <c r="H40" s="130"/>
      <c r="I40" s="130"/>
      <c r="J40" s="126"/>
      <c r="K40" s="126"/>
      <c r="L40" s="126"/>
    </row>
    <row r="41" spans="1:12" ht="19.5" customHeight="1" x14ac:dyDescent="0.15">
      <c r="A41" s="130"/>
      <c r="B41" s="130"/>
      <c r="C41" s="130"/>
      <c r="D41" s="126"/>
      <c r="E41" s="126"/>
      <c r="F41" s="126"/>
      <c r="G41" s="130"/>
      <c r="H41" s="130"/>
      <c r="I41" s="130"/>
      <c r="J41" s="126"/>
      <c r="K41" s="126"/>
      <c r="L41" s="126"/>
    </row>
    <row r="42" spans="1:12" ht="19.5" customHeight="1" x14ac:dyDescent="0.15">
      <c r="B42" s="94" t="s">
        <v>96</v>
      </c>
      <c r="C42" s="136"/>
      <c r="D42" s="136"/>
    </row>
    <row r="43" spans="1:12" ht="19.5" customHeight="1" x14ac:dyDescent="0.15">
      <c r="H43" t="s">
        <v>97</v>
      </c>
    </row>
    <row r="44" spans="1:12" ht="19.5" customHeight="1" x14ac:dyDescent="0.15">
      <c r="H44" t="s">
        <v>98</v>
      </c>
    </row>
  </sheetData>
  <mergeCells count="23">
    <mergeCell ref="A38:C38"/>
    <mergeCell ref="G38:I38"/>
    <mergeCell ref="A17:L17"/>
    <mergeCell ref="A19:L19"/>
    <mergeCell ref="A20:L20"/>
    <mergeCell ref="A22:F22"/>
    <mergeCell ref="G22:L22"/>
    <mergeCell ref="A23:C23"/>
    <mergeCell ref="D23:F23"/>
    <mergeCell ref="G23:I23"/>
    <mergeCell ref="J23:L23"/>
    <mergeCell ref="A8:C8"/>
    <mergeCell ref="D8:F8"/>
    <mergeCell ref="G8:I8"/>
    <mergeCell ref="J8:L8"/>
    <mergeCell ref="A14:C14"/>
    <mergeCell ref="G14:I14"/>
    <mergeCell ref="A1:L1"/>
    <mergeCell ref="A2:L2"/>
    <mergeCell ref="A3:L3"/>
    <mergeCell ref="A5:L5"/>
    <mergeCell ref="A7:F7"/>
    <mergeCell ref="G7:L7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48AB-AAF4-4D1E-BB8A-80B45F48C1F7}">
  <dimension ref="A1:O20"/>
  <sheetViews>
    <sheetView workbookViewId="0">
      <selection activeCell="H15" sqref="H15"/>
    </sheetView>
  </sheetViews>
  <sheetFormatPr defaultRowHeight="13.5" x14ac:dyDescent="0.15"/>
  <cols>
    <col min="1" max="1" width="1.375" customWidth="1"/>
    <col min="2" max="2" width="18.625" customWidth="1"/>
    <col min="3" max="4" width="1.375" customWidth="1"/>
    <col min="5" max="5" width="15.625" customWidth="1"/>
    <col min="6" max="7" width="1.375" customWidth="1"/>
    <col min="8" max="8" width="18.625" customWidth="1"/>
    <col min="9" max="10" width="1.375" customWidth="1"/>
    <col min="11" max="11" width="15.625" customWidth="1"/>
    <col min="12" max="12" width="1.375" customWidth="1"/>
    <col min="257" max="257" width="1.375" customWidth="1"/>
    <col min="258" max="258" width="18.625" customWidth="1"/>
    <col min="259" max="260" width="1.375" customWidth="1"/>
    <col min="261" max="261" width="15.625" customWidth="1"/>
    <col min="262" max="263" width="1.375" customWidth="1"/>
    <col min="264" max="264" width="18.625" customWidth="1"/>
    <col min="265" max="266" width="1.375" customWidth="1"/>
    <col min="267" max="267" width="15.625" customWidth="1"/>
    <col min="268" max="268" width="1.375" customWidth="1"/>
    <col min="513" max="513" width="1.375" customWidth="1"/>
    <col min="514" max="514" width="18.625" customWidth="1"/>
    <col min="515" max="516" width="1.375" customWidth="1"/>
    <col min="517" max="517" width="15.625" customWidth="1"/>
    <col min="518" max="519" width="1.375" customWidth="1"/>
    <col min="520" max="520" width="18.625" customWidth="1"/>
    <col min="521" max="522" width="1.375" customWidth="1"/>
    <col min="523" max="523" width="15.625" customWidth="1"/>
    <col min="524" max="524" width="1.375" customWidth="1"/>
    <col min="769" max="769" width="1.375" customWidth="1"/>
    <col min="770" max="770" width="18.625" customWidth="1"/>
    <col min="771" max="772" width="1.375" customWidth="1"/>
    <col min="773" max="773" width="15.625" customWidth="1"/>
    <col min="774" max="775" width="1.375" customWidth="1"/>
    <col min="776" max="776" width="18.625" customWidth="1"/>
    <col min="777" max="778" width="1.375" customWidth="1"/>
    <col min="779" max="779" width="15.625" customWidth="1"/>
    <col min="780" max="780" width="1.375" customWidth="1"/>
    <col min="1025" max="1025" width="1.375" customWidth="1"/>
    <col min="1026" max="1026" width="18.625" customWidth="1"/>
    <col min="1027" max="1028" width="1.375" customWidth="1"/>
    <col min="1029" max="1029" width="15.625" customWidth="1"/>
    <col min="1030" max="1031" width="1.375" customWidth="1"/>
    <col min="1032" max="1032" width="18.625" customWidth="1"/>
    <col min="1033" max="1034" width="1.375" customWidth="1"/>
    <col min="1035" max="1035" width="15.625" customWidth="1"/>
    <col min="1036" max="1036" width="1.375" customWidth="1"/>
    <col min="1281" max="1281" width="1.375" customWidth="1"/>
    <col min="1282" max="1282" width="18.625" customWidth="1"/>
    <col min="1283" max="1284" width="1.375" customWidth="1"/>
    <col min="1285" max="1285" width="15.625" customWidth="1"/>
    <col min="1286" max="1287" width="1.375" customWidth="1"/>
    <col min="1288" max="1288" width="18.625" customWidth="1"/>
    <col min="1289" max="1290" width="1.375" customWidth="1"/>
    <col min="1291" max="1291" width="15.625" customWidth="1"/>
    <col min="1292" max="1292" width="1.375" customWidth="1"/>
    <col min="1537" max="1537" width="1.375" customWidth="1"/>
    <col min="1538" max="1538" width="18.625" customWidth="1"/>
    <col min="1539" max="1540" width="1.375" customWidth="1"/>
    <col min="1541" max="1541" width="15.625" customWidth="1"/>
    <col min="1542" max="1543" width="1.375" customWidth="1"/>
    <col min="1544" max="1544" width="18.625" customWidth="1"/>
    <col min="1545" max="1546" width="1.375" customWidth="1"/>
    <col min="1547" max="1547" width="15.625" customWidth="1"/>
    <col min="1548" max="1548" width="1.375" customWidth="1"/>
    <col min="1793" max="1793" width="1.375" customWidth="1"/>
    <col min="1794" max="1794" width="18.625" customWidth="1"/>
    <col min="1795" max="1796" width="1.375" customWidth="1"/>
    <col min="1797" max="1797" width="15.625" customWidth="1"/>
    <col min="1798" max="1799" width="1.375" customWidth="1"/>
    <col min="1800" max="1800" width="18.625" customWidth="1"/>
    <col min="1801" max="1802" width="1.375" customWidth="1"/>
    <col min="1803" max="1803" width="15.625" customWidth="1"/>
    <col min="1804" max="1804" width="1.375" customWidth="1"/>
    <col min="2049" max="2049" width="1.375" customWidth="1"/>
    <col min="2050" max="2050" width="18.625" customWidth="1"/>
    <col min="2051" max="2052" width="1.375" customWidth="1"/>
    <col min="2053" max="2053" width="15.625" customWidth="1"/>
    <col min="2054" max="2055" width="1.375" customWidth="1"/>
    <col min="2056" max="2056" width="18.625" customWidth="1"/>
    <col min="2057" max="2058" width="1.375" customWidth="1"/>
    <col min="2059" max="2059" width="15.625" customWidth="1"/>
    <col min="2060" max="2060" width="1.375" customWidth="1"/>
    <col min="2305" max="2305" width="1.375" customWidth="1"/>
    <col min="2306" max="2306" width="18.625" customWidth="1"/>
    <col min="2307" max="2308" width="1.375" customWidth="1"/>
    <col min="2309" max="2309" width="15.625" customWidth="1"/>
    <col min="2310" max="2311" width="1.375" customWidth="1"/>
    <col min="2312" max="2312" width="18.625" customWidth="1"/>
    <col min="2313" max="2314" width="1.375" customWidth="1"/>
    <col min="2315" max="2315" width="15.625" customWidth="1"/>
    <col min="2316" max="2316" width="1.375" customWidth="1"/>
    <col min="2561" max="2561" width="1.375" customWidth="1"/>
    <col min="2562" max="2562" width="18.625" customWidth="1"/>
    <col min="2563" max="2564" width="1.375" customWidth="1"/>
    <col min="2565" max="2565" width="15.625" customWidth="1"/>
    <col min="2566" max="2567" width="1.375" customWidth="1"/>
    <col min="2568" max="2568" width="18.625" customWidth="1"/>
    <col min="2569" max="2570" width="1.375" customWidth="1"/>
    <col min="2571" max="2571" width="15.625" customWidth="1"/>
    <col min="2572" max="2572" width="1.375" customWidth="1"/>
    <col min="2817" max="2817" width="1.375" customWidth="1"/>
    <col min="2818" max="2818" width="18.625" customWidth="1"/>
    <col min="2819" max="2820" width="1.375" customWidth="1"/>
    <col min="2821" max="2821" width="15.625" customWidth="1"/>
    <col min="2822" max="2823" width="1.375" customWidth="1"/>
    <col min="2824" max="2824" width="18.625" customWidth="1"/>
    <col min="2825" max="2826" width="1.375" customWidth="1"/>
    <col min="2827" max="2827" width="15.625" customWidth="1"/>
    <col min="2828" max="2828" width="1.375" customWidth="1"/>
    <col min="3073" max="3073" width="1.375" customWidth="1"/>
    <col min="3074" max="3074" width="18.625" customWidth="1"/>
    <col min="3075" max="3076" width="1.375" customWidth="1"/>
    <col min="3077" max="3077" width="15.625" customWidth="1"/>
    <col min="3078" max="3079" width="1.375" customWidth="1"/>
    <col min="3080" max="3080" width="18.625" customWidth="1"/>
    <col min="3081" max="3082" width="1.375" customWidth="1"/>
    <col min="3083" max="3083" width="15.625" customWidth="1"/>
    <col min="3084" max="3084" width="1.375" customWidth="1"/>
    <col min="3329" max="3329" width="1.375" customWidth="1"/>
    <col min="3330" max="3330" width="18.625" customWidth="1"/>
    <col min="3331" max="3332" width="1.375" customWidth="1"/>
    <col min="3333" max="3333" width="15.625" customWidth="1"/>
    <col min="3334" max="3335" width="1.375" customWidth="1"/>
    <col min="3336" max="3336" width="18.625" customWidth="1"/>
    <col min="3337" max="3338" width="1.375" customWidth="1"/>
    <col min="3339" max="3339" width="15.625" customWidth="1"/>
    <col min="3340" max="3340" width="1.375" customWidth="1"/>
    <col min="3585" max="3585" width="1.375" customWidth="1"/>
    <col min="3586" max="3586" width="18.625" customWidth="1"/>
    <col min="3587" max="3588" width="1.375" customWidth="1"/>
    <col min="3589" max="3589" width="15.625" customWidth="1"/>
    <col min="3590" max="3591" width="1.375" customWidth="1"/>
    <col min="3592" max="3592" width="18.625" customWidth="1"/>
    <col min="3593" max="3594" width="1.375" customWidth="1"/>
    <col min="3595" max="3595" width="15.625" customWidth="1"/>
    <col min="3596" max="3596" width="1.375" customWidth="1"/>
    <col min="3841" max="3841" width="1.375" customWidth="1"/>
    <col min="3842" max="3842" width="18.625" customWidth="1"/>
    <col min="3843" max="3844" width="1.375" customWidth="1"/>
    <col min="3845" max="3845" width="15.625" customWidth="1"/>
    <col min="3846" max="3847" width="1.375" customWidth="1"/>
    <col min="3848" max="3848" width="18.625" customWidth="1"/>
    <col min="3849" max="3850" width="1.375" customWidth="1"/>
    <col min="3851" max="3851" width="15.625" customWidth="1"/>
    <col min="3852" max="3852" width="1.375" customWidth="1"/>
    <col min="4097" max="4097" width="1.375" customWidth="1"/>
    <col min="4098" max="4098" width="18.625" customWidth="1"/>
    <col min="4099" max="4100" width="1.375" customWidth="1"/>
    <col min="4101" max="4101" width="15.625" customWidth="1"/>
    <col min="4102" max="4103" width="1.375" customWidth="1"/>
    <col min="4104" max="4104" width="18.625" customWidth="1"/>
    <col min="4105" max="4106" width="1.375" customWidth="1"/>
    <col min="4107" max="4107" width="15.625" customWidth="1"/>
    <col min="4108" max="4108" width="1.375" customWidth="1"/>
    <col min="4353" max="4353" width="1.375" customWidth="1"/>
    <col min="4354" max="4354" width="18.625" customWidth="1"/>
    <col min="4355" max="4356" width="1.375" customWidth="1"/>
    <col min="4357" max="4357" width="15.625" customWidth="1"/>
    <col min="4358" max="4359" width="1.375" customWidth="1"/>
    <col min="4360" max="4360" width="18.625" customWidth="1"/>
    <col min="4361" max="4362" width="1.375" customWidth="1"/>
    <col min="4363" max="4363" width="15.625" customWidth="1"/>
    <col min="4364" max="4364" width="1.375" customWidth="1"/>
    <col min="4609" max="4609" width="1.375" customWidth="1"/>
    <col min="4610" max="4610" width="18.625" customWidth="1"/>
    <col min="4611" max="4612" width="1.375" customWidth="1"/>
    <col min="4613" max="4613" width="15.625" customWidth="1"/>
    <col min="4614" max="4615" width="1.375" customWidth="1"/>
    <col min="4616" max="4616" width="18.625" customWidth="1"/>
    <col min="4617" max="4618" width="1.375" customWidth="1"/>
    <col min="4619" max="4619" width="15.625" customWidth="1"/>
    <col min="4620" max="4620" width="1.375" customWidth="1"/>
    <col min="4865" max="4865" width="1.375" customWidth="1"/>
    <col min="4866" max="4866" width="18.625" customWidth="1"/>
    <col min="4867" max="4868" width="1.375" customWidth="1"/>
    <col min="4869" max="4869" width="15.625" customWidth="1"/>
    <col min="4870" max="4871" width="1.375" customWidth="1"/>
    <col min="4872" max="4872" width="18.625" customWidth="1"/>
    <col min="4873" max="4874" width="1.375" customWidth="1"/>
    <col min="4875" max="4875" width="15.625" customWidth="1"/>
    <col min="4876" max="4876" width="1.375" customWidth="1"/>
    <col min="5121" max="5121" width="1.375" customWidth="1"/>
    <col min="5122" max="5122" width="18.625" customWidth="1"/>
    <col min="5123" max="5124" width="1.375" customWidth="1"/>
    <col min="5125" max="5125" width="15.625" customWidth="1"/>
    <col min="5126" max="5127" width="1.375" customWidth="1"/>
    <col min="5128" max="5128" width="18.625" customWidth="1"/>
    <col min="5129" max="5130" width="1.375" customWidth="1"/>
    <col min="5131" max="5131" width="15.625" customWidth="1"/>
    <col min="5132" max="5132" width="1.375" customWidth="1"/>
    <col min="5377" max="5377" width="1.375" customWidth="1"/>
    <col min="5378" max="5378" width="18.625" customWidth="1"/>
    <col min="5379" max="5380" width="1.375" customWidth="1"/>
    <col min="5381" max="5381" width="15.625" customWidth="1"/>
    <col min="5382" max="5383" width="1.375" customWidth="1"/>
    <col min="5384" max="5384" width="18.625" customWidth="1"/>
    <col min="5385" max="5386" width="1.375" customWidth="1"/>
    <col min="5387" max="5387" width="15.625" customWidth="1"/>
    <col min="5388" max="5388" width="1.375" customWidth="1"/>
    <col min="5633" max="5633" width="1.375" customWidth="1"/>
    <col min="5634" max="5634" width="18.625" customWidth="1"/>
    <col min="5635" max="5636" width="1.375" customWidth="1"/>
    <col min="5637" max="5637" width="15.625" customWidth="1"/>
    <col min="5638" max="5639" width="1.375" customWidth="1"/>
    <col min="5640" max="5640" width="18.625" customWidth="1"/>
    <col min="5641" max="5642" width="1.375" customWidth="1"/>
    <col min="5643" max="5643" width="15.625" customWidth="1"/>
    <col min="5644" max="5644" width="1.375" customWidth="1"/>
    <col min="5889" max="5889" width="1.375" customWidth="1"/>
    <col min="5890" max="5890" width="18.625" customWidth="1"/>
    <col min="5891" max="5892" width="1.375" customWidth="1"/>
    <col min="5893" max="5893" width="15.625" customWidth="1"/>
    <col min="5894" max="5895" width="1.375" customWidth="1"/>
    <col min="5896" max="5896" width="18.625" customWidth="1"/>
    <col min="5897" max="5898" width="1.375" customWidth="1"/>
    <col min="5899" max="5899" width="15.625" customWidth="1"/>
    <col min="5900" max="5900" width="1.375" customWidth="1"/>
    <col min="6145" max="6145" width="1.375" customWidth="1"/>
    <col min="6146" max="6146" width="18.625" customWidth="1"/>
    <col min="6147" max="6148" width="1.375" customWidth="1"/>
    <col min="6149" max="6149" width="15.625" customWidth="1"/>
    <col min="6150" max="6151" width="1.375" customWidth="1"/>
    <col min="6152" max="6152" width="18.625" customWidth="1"/>
    <col min="6153" max="6154" width="1.375" customWidth="1"/>
    <col min="6155" max="6155" width="15.625" customWidth="1"/>
    <col min="6156" max="6156" width="1.375" customWidth="1"/>
    <col min="6401" max="6401" width="1.375" customWidth="1"/>
    <col min="6402" max="6402" width="18.625" customWidth="1"/>
    <col min="6403" max="6404" width="1.375" customWidth="1"/>
    <col min="6405" max="6405" width="15.625" customWidth="1"/>
    <col min="6406" max="6407" width="1.375" customWidth="1"/>
    <col min="6408" max="6408" width="18.625" customWidth="1"/>
    <col min="6409" max="6410" width="1.375" customWidth="1"/>
    <col min="6411" max="6411" width="15.625" customWidth="1"/>
    <col min="6412" max="6412" width="1.375" customWidth="1"/>
    <col min="6657" max="6657" width="1.375" customWidth="1"/>
    <col min="6658" max="6658" width="18.625" customWidth="1"/>
    <col min="6659" max="6660" width="1.375" customWidth="1"/>
    <col min="6661" max="6661" width="15.625" customWidth="1"/>
    <col min="6662" max="6663" width="1.375" customWidth="1"/>
    <col min="6664" max="6664" width="18.625" customWidth="1"/>
    <col min="6665" max="6666" width="1.375" customWidth="1"/>
    <col min="6667" max="6667" width="15.625" customWidth="1"/>
    <col min="6668" max="6668" width="1.375" customWidth="1"/>
    <col min="6913" max="6913" width="1.375" customWidth="1"/>
    <col min="6914" max="6914" width="18.625" customWidth="1"/>
    <col min="6915" max="6916" width="1.375" customWidth="1"/>
    <col min="6917" max="6917" width="15.625" customWidth="1"/>
    <col min="6918" max="6919" width="1.375" customWidth="1"/>
    <col min="6920" max="6920" width="18.625" customWidth="1"/>
    <col min="6921" max="6922" width="1.375" customWidth="1"/>
    <col min="6923" max="6923" width="15.625" customWidth="1"/>
    <col min="6924" max="6924" width="1.375" customWidth="1"/>
    <col min="7169" max="7169" width="1.375" customWidth="1"/>
    <col min="7170" max="7170" width="18.625" customWidth="1"/>
    <col min="7171" max="7172" width="1.375" customWidth="1"/>
    <col min="7173" max="7173" width="15.625" customWidth="1"/>
    <col min="7174" max="7175" width="1.375" customWidth="1"/>
    <col min="7176" max="7176" width="18.625" customWidth="1"/>
    <col min="7177" max="7178" width="1.375" customWidth="1"/>
    <col min="7179" max="7179" width="15.625" customWidth="1"/>
    <col min="7180" max="7180" width="1.375" customWidth="1"/>
    <col min="7425" max="7425" width="1.375" customWidth="1"/>
    <col min="7426" max="7426" width="18.625" customWidth="1"/>
    <col min="7427" max="7428" width="1.375" customWidth="1"/>
    <col min="7429" max="7429" width="15.625" customWidth="1"/>
    <col min="7430" max="7431" width="1.375" customWidth="1"/>
    <col min="7432" max="7432" width="18.625" customWidth="1"/>
    <col min="7433" max="7434" width="1.375" customWidth="1"/>
    <col min="7435" max="7435" width="15.625" customWidth="1"/>
    <col min="7436" max="7436" width="1.375" customWidth="1"/>
    <col min="7681" max="7681" width="1.375" customWidth="1"/>
    <col min="7682" max="7682" width="18.625" customWidth="1"/>
    <col min="7683" max="7684" width="1.375" customWidth="1"/>
    <col min="7685" max="7685" width="15.625" customWidth="1"/>
    <col min="7686" max="7687" width="1.375" customWidth="1"/>
    <col min="7688" max="7688" width="18.625" customWidth="1"/>
    <col min="7689" max="7690" width="1.375" customWidth="1"/>
    <col min="7691" max="7691" width="15.625" customWidth="1"/>
    <col min="7692" max="7692" width="1.375" customWidth="1"/>
    <col min="7937" max="7937" width="1.375" customWidth="1"/>
    <col min="7938" max="7938" width="18.625" customWidth="1"/>
    <col min="7939" max="7940" width="1.375" customWidth="1"/>
    <col min="7941" max="7941" width="15.625" customWidth="1"/>
    <col min="7942" max="7943" width="1.375" customWidth="1"/>
    <col min="7944" max="7944" width="18.625" customWidth="1"/>
    <col min="7945" max="7946" width="1.375" customWidth="1"/>
    <col min="7947" max="7947" width="15.625" customWidth="1"/>
    <col min="7948" max="7948" width="1.375" customWidth="1"/>
    <col min="8193" max="8193" width="1.375" customWidth="1"/>
    <col min="8194" max="8194" width="18.625" customWidth="1"/>
    <col min="8195" max="8196" width="1.375" customWidth="1"/>
    <col min="8197" max="8197" width="15.625" customWidth="1"/>
    <col min="8198" max="8199" width="1.375" customWidth="1"/>
    <col min="8200" max="8200" width="18.625" customWidth="1"/>
    <col min="8201" max="8202" width="1.375" customWidth="1"/>
    <col min="8203" max="8203" width="15.625" customWidth="1"/>
    <col min="8204" max="8204" width="1.375" customWidth="1"/>
    <col min="8449" max="8449" width="1.375" customWidth="1"/>
    <col min="8450" max="8450" width="18.625" customWidth="1"/>
    <col min="8451" max="8452" width="1.375" customWidth="1"/>
    <col min="8453" max="8453" width="15.625" customWidth="1"/>
    <col min="8454" max="8455" width="1.375" customWidth="1"/>
    <col min="8456" max="8456" width="18.625" customWidth="1"/>
    <col min="8457" max="8458" width="1.375" customWidth="1"/>
    <col min="8459" max="8459" width="15.625" customWidth="1"/>
    <col min="8460" max="8460" width="1.375" customWidth="1"/>
    <col min="8705" max="8705" width="1.375" customWidth="1"/>
    <col min="8706" max="8706" width="18.625" customWidth="1"/>
    <col min="8707" max="8708" width="1.375" customWidth="1"/>
    <col min="8709" max="8709" width="15.625" customWidth="1"/>
    <col min="8710" max="8711" width="1.375" customWidth="1"/>
    <col min="8712" max="8712" width="18.625" customWidth="1"/>
    <col min="8713" max="8714" width="1.375" customWidth="1"/>
    <col min="8715" max="8715" width="15.625" customWidth="1"/>
    <col min="8716" max="8716" width="1.375" customWidth="1"/>
    <col min="8961" max="8961" width="1.375" customWidth="1"/>
    <col min="8962" max="8962" width="18.625" customWidth="1"/>
    <col min="8963" max="8964" width="1.375" customWidth="1"/>
    <col min="8965" max="8965" width="15.625" customWidth="1"/>
    <col min="8966" max="8967" width="1.375" customWidth="1"/>
    <col min="8968" max="8968" width="18.625" customWidth="1"/>
    <col min="8969" max="8970" width="1.375" customWidth="1"/>
    <col min="8971" max="8971" width="15.625" customWidth="1"/>
    <col min="8972" max="8972" width="1.375" customWidth="1"/>
    <col min="9217" max="9217" width="1.375" customWidth="1"/>
    <col min="9218" max="9218" width="18.625" customWidth="1"/>
    <col min="9219" max="9220" width="1.375" customWidth="1"/>
    <col min="9221" max="9221" width="15.625" customWidth="1"/>
    <col min="9222" max="9223" width="1.375" customWidth="1"/>
    <col min="9224" max="9224" width="18.625" customWidth="1"/>
    <col min="9225" max="9226" width="1.375" customWidth="1"/>
    <col min="9227" max="9227" width="15.625" customWidth="1"/>
    <col min="9228" max="9228" width="1.375" customWidth="1"/>
    <col min="9473" max="9473" width="1.375" customWidth="1"/>
    <col min="9474" max="9474" width="18.625" customWidth="1"/>
    <col min="9475" max="9476" width="1.375" customWidth="1"/>
    <col min="9477" max="9477" width="15.625" customWidth="1"/>
    <col min="9478" max="9479" width="1.375" customWidth="1"/>
    <col min="9480" max="9480" width="18.625" customWidth="1"/>
    <col min="9481" max="9482" width="1.375" customWidth="1"/>
    <col min="9483" max="9483" width="15.625" customWidth="1"/>
    <col min="9484" max="9484" width="1.375" customWidth="1"/>
    <col min="9729" max="9729" width="1.375" customWidth="1"/>
    <col min="9730" max="9730" width="18.625" customWidth="1"/>
    <col min="9731" max="9732" width="1.375" customWidth="1"/>
    <col min="9733" max="9733" width="15.625" customWidth="1"/>
    <col min="9734" max="9735" width="1.375" customWidth="1"/>
    <col min="9736" max="9736" width="18.625" customWidth="1"/>
    <col min="9737" max="9738" width="1.375" customWidth="1"/>
    <col min="9739" max="9739" width="15.625" customWidth="1"/>
    <col min="9740" max="9740" width="1.375" customWidth="1"/>
    <col min="9985" max="9985" width="1.375" customWidth="1"/>
    <col min="9986" max="9986" width="18.625" customWidth="1"/>
    <col min="9987" max="9988" width="1.375" customWidth="1"/>
    <col min="9989" max="9989" width="15.625" customWidth="1"/>
    <col min="9990" max="9991" width="1.375" customWidth="1"/>
    <col min="9992" max="9992" width="18.625" customWidth="1"/>
    <col min="9993" max="9994" width="1.375" customWidth="1"/>
    <col min="9995" max="9995" width="15.625" customWidth="1"/>
    <col min="9996" max="9996" width="1.375" customWidth="1"/>
    <col min="10241" max="10241" width="1.375" customWidth="1"/>
    <col min="10242" max="10242" width="18.625" customWidth="1"/>
    <col min="10243" max="10244" width="1.375" customWidth="1"/>
    <col min="10245" max="10245" width="15.625" customWidth="1"/>
    <col min="10246" max="10247" width="1.375" customWidth="1"/>
    <col min="10248" max="10248" width="18.625" customWidth="1"/>
    <col min="10249" max="10250" width="1.375" customWidth="1"/>
    <col min="10251" max="10251" width="15.625" customWidth="1"/>
    <col min="10252" max="10252" width="1.375" customWidth="1"/>
    <col min="10497" max="10497" width="1.375" customWidth="1"/>
    <col min="10498" max="10498" width="18.625" customWidth="1"/>
    <col min="10499" max="10500" width="1.375" customWidth="1"/>
    <col min="10501" max="10501" width="15.625" customWidth="1"/>
    <col min="10502" max="10503" width="1.375" customWidth="1"/>
    <col min="10504" max="10504" width="18.625" customWidth="1"/>
    <col min="10505" max="10506" width="1.375" customWidth="1"/>
    <col min="10507" max="10507" width="15.625" customWidth="1"/>
    <col min="10508" max="10508" width="1.375" customWidth="1"/>
    <col min="10753" max="10753" width="1.375" customWidth="1"/>
    <col min="10754" max="10754" width="18.625" customWidth="1"/>
    <col min="10755" max="10756" width="1.375" customWidth="1"/>
    <col min="10757" max="10757" width="15.625" customWidth="1"/>
    <col min="10758" max="10759" width="1.375" customWidth="1"/>
    <col min="10760" max="10760" width="18.625" customWidth="1"/>
    <col min="10761" max="10762" width="1.375" customWidth="1"/>
    <col min="10763" max="10763" width="15.625" customWidth="1"/>
    <col min="10764" max="10764" width="1.375" customWidth="1"/>
    <col min="11009" max="11009" width="1.375" customWidth="1"/>
    <col min="11010" max="11010" width="18.625" customWidth="1"/>
    <col min="11011" max="11012" width="1.375" customWidth="1"/>
    <col min="11013" max="11013" width="15.625" customWidth="1"/>
    <col min="11014" max="11015" width="1.375" customWidth="1"/>
    <col min="11016" max="11016" width="18.625" customWidth="1"/>
    <col min="11017" max="11018" width="1.375" customWidth="1"/>
    <col min="11019" max="11019" width="15.625" customWidth="1"/>
    <col min="11020" max="11020" width="1.375" customWidth="1"/>
    <col min="11265" max="11265" width="1.375" customWidth="1"/>
    <col min="11266" max="11266" width="18.625" customWidth="1"/>
    <col min="11267" max="11268" width="1.375" customWidth="1"/>
    <col min="11269" max="11269" width="15.625" customWidth="1"/>
    <col min="11270" max="11271" width="1.375" customWidth="1"/>
    <col min="11272" max="11272" width="18.625" customWidth="1"/>
    <col min="11273" max="11274" width="1.375" customWidth="1"/>
    <col min="11275" max="11275" width="15.625" customWidth="1"/>
    <col min="11276" max="11276" width="1.375" customWidth="1"/>
    <col min="11521" max="11521" width="1.375" customWidth="1"/>
    <col min="11522" max="11522" width="18.625" customWidth="1"/>
    <col min="11523" max="11524" width="1.375" customWidth="1"/>
    <col min="11525" max="11525" width="15.625" customWidth="1"/>
    <col min="11526" max="11527" width="1.375" customWidth="1"/>
    <col min="11528" max="11528" width="18.625" customWidth="1"/>
    <col min="11529" max="11530" width="1.375" customWidth="1"/>
    <col min="11531" max="11531" width="15.625" customWidth="1"/>
    <col min="11532" max="11532" width="1.375" customWidth="1"/>
    <col min="11777" max="11777" width="1.375" customWidth="1"/>
    <col min="11778" max="11778" width="18.625" customWidth="1"/>
    <col min="11779" max="11780" width="1.375" customWidth="1"/>
    <col min="11781" max="11781" width="15.625" customWidth="1"/>
    <col min="11782" max="11783" width="1.375" customWidth="1"/>
    <col min="11784" max="11784" width="18.625" customWidth="1"/>
    <col min="11785" max="11786" width="1.375" customWidth="1"/>
    <col min="11787" max="11787" width="15.625" customWidth="1"/>
    <col min="11788" max="11788" width="1.375" customWidth="1"/>
    <col min="12033" max="12033" width="1.375" customWidth="1"/>
    <col min="12034" max="12034" width="18.625" customWidth="1"/>
    <col min="12035" max="12036" width="1.375" customWidth="1"/>
    <col min="12037" max="12037" width="15.625" customWidth="1"/>
    <col min="12038" max="12039" width="1.375" customWidth="1"/>
    <col min="12040" max="12040" width="18.625" customWidth="1"/>
    <col min="12041" max="12042" width="1.375" customWidth="1"/>
    <col min="12043" max="12043" width="15.625" customWidth="1"/>
    <col min="12044" max="12044" width="1.375" customWidth="1"/>
    <col min="12289" max="12289" width="1.375" customWidth="1"/>
    <col min="12290" max="12290" width="18.625" customWidth="1"/>
    <col min="12291" max="12292" width="1.375" customWidth="1"/>
    <col min="12293" max="12293" width="15.625" customWidth="1"/>
    <col min="12294" max="12295" width="1.375" customWidth="1"/>
    <col min="12296" max="12296" width="18.625" customWidth="1"/>
    <col min="12297" max="12298" width="1.375" customWidth="1"/>
    <col min="12299" max="12299" width="15.625" customWidth="1"/>
    <col min="12300" max="12300" width="1.375" customWidth="1"/>
    <col min="12545" max="12545" width="1.375" customWidth="1"/>
    <col min="12546" max="12546" width="18.625" customWidth="1"/>
    <col min="12547" max="12548" width="1.375" customWidth="1"/>
    <col min="12549" max="12549" width="15.625" customWidth="1"/>
    <col min="12550" max="12551" width="1.375" customWidth="1"/>
    <col min="12552" max="12552" width="18.625" customWidth="1"/>
    <col min="12553" max="12554" width="1.375" customWidth="1"/>
    <col min="12555" max="12555" width="15.625" customWidth="1"/>
    <col min="12556" max="12556" width="1.375" customWidth="1"/>
    <col min="12801" max="12801" width="1.375" customWidth="1"/>
    <col min="12802" max="12802" width="18.625" customWidth="1"/>
    <col min="12803" max="12804" width="1.375" customWidth="1"/>
    <col min="12805" max="12805" width="15.625" customWidth="1"/>
    <col min="12806" max="12807" width="1.375" customWidth="1"/>
    <col min="12808" max="12808" width="18.625" customWidth="1"/>
    <col min="12809" max="12810" width="1.375" customWidth="1"/>
    <col min="12811" max="12811" width="15.625" customWidth="1"/>
    <col min="12812" max="12812" width="1.375" customWidth="1"/>
    <col min="13057" max="13057" width="1.375" customWidth="1"/>
    <col min="13058" max="13058" width="18.625" customWidth="1"/>
    <col min="13059" max="13060" width="1.375" customWidth="1"/>
    <col min="13061" max="13061" width="15.625" customWidth="1"/>
    <col min="13062" max="13063" width="1.375" customWidth="1"/>
    <col min="13064" max="13064" width="18.625" customWidth="1"/>
    <col min="13065" max="13066" width="1.375" customWidth="1"/>
    <col min="13067" max="13067" width="15.625" customWidth="1"/>
    <col min="13068" max="13068" width="1.375" customWidth="1"/>
    <col min="13313" max="13313" width="1.375" customWidth="1"/>
    <col min="13314" max="13314" width="18.625" customWidth="1"/>
    <col min="13315" max="13316" width="1.375" customWidth="1"/>
    <col min="13317" max="13317" width="15.625" customWidth="1"/>
    <col min="13318" max="13319" width="1.375" customWidth="1"/>
    <col min="13320" max="13320" width="18.625" customWidth="1"/>
    <col min="13321" max="13322" width="1.375" customWidth="1"/>
    <col min="13323" max="13323" width="15.625" customWidth="1"/>
    <col min="13324" max="13324" width="1.375" customWidth="1"/>
    <col min="13569" max="13569" width="1.375" customWidth="1"/>
    <col min="13570" max="13570" width="18.625" customWidth="1"/>
    <col min="13571" max="13572" width="1.375" customWidth="1"/>
    <col min="13573" max="13573" width="15.625" customWidth="1"/>
    <col min="13574" max="13575" width="1.375" customWidth="1"/>
    <col min="13576" max="13576" width="18.625" customWidth="1"/>
    <col min="13577" max="13578" width="1.375" customWidth="1"/>
    <col min="13579" max="13579" width="15.625" customWidth="1"/>
    <col min="13580" max="13580" width="1.375" customWidth="1"/>
    <col min="13825" max="13825" width="1.375" customWidth="1"/>
    <col min="13826" max="13826" width="18.625" customWidth="1"/>
    <col min="13827" max="13828" width="1.375" customWidth="1"/>
    <col min="13829" max="13829" width="15.625" customWidth="1"/>
    <col min="13830" max="13831" width="1.375" customWidth="1"/>
    <col min="13832" max="13832" width="18.625" customWidth="1"/>
    <col min="13833" max="13834" width="1.375" customWidth="1"/>
    <col min="13835" max="13835" width="15.625" customWidth="1"/>
    <col min="13836" max="13836" width="1.375" customWidth="1"/>
    <col min="14081" max="14081" width="1.375" customWidth="1"/>
    <col min="14082" max="14082" width="18.625" customWidth="1"/>
    <col min="14083" max="14084" width="1.375" customWidth="1"/>
    <col min="14085" max="14085" width="15.625" customWidth="1"/>
    <col min="14086" max="14087" width="1.375" customWidth="1"/>
    <col min="14088" max="14088" width="18.625" customWidth="1"/>
    <col min="14089" max="14090" width="1.375" customWidth="1"/>
    <col min="14091" max="14091" width="15.625" customWidth="1"/>
    <col min="14092" max="14092" width="1.375" customWidth="1"/>
    <col min="14337" max="14337" width="1.375" customWidth="1"/>
    <col min="14338" max="14338" width="18.625" customWidth="1"/>
    <col min="14339" max="14340" width="1.375" customWidth="1"/>
    <col min="14341" max="14341" width="15.625" customWidth="1"/>
    <col min="14342" max="14343" width="1.375" customWidth="1"/>
    <col min="14344" max="14344" width="18.625" customWidth="1"/>
    <col min="14345" max="14346" width="1.375" customWidth="1"/>
    <col min="14347" max="14347" width="15.625" customWidth="1"/>
    <col min="14348" max="14348" width="1.375" customWidth="1"/>
    <col min="14593" max="14593" width="1.375" customWidth="1"/>
    <col min="14594" max="14594" width="18.625" customWidth="1"/>
    <col min="14595" max="14596" width="1.375" customWidth="1"/>
    <col min="14597" max="14597" width="15.625" customWidth="1"/>
    <col min="14598" max="14599" width="1.375" customWidth="1"/>
    <col min="14600" max="14600" width="18.625" customWidth="1"/>
    <col min="14601" max="14602" width="1.375" customWidth="1"/>
    <col min="14603" max="14603" width="15.625" customWidth="1"/>
    <col min="14604" max="14604" width="1.375" customWidth="1"/>
    <col min="14849" max="14849" width="1.375" customWidth="1"/>
    <col min="14850" max="14850" width="18.625" customWidth="1"/>
    <col min="14851" max="14852" width="1.375" customWidth="1"/>
    <col min="14853" max="14853" width="15.625" customWidth="1"/>
    <col min="14854" max="14855" width="1.375" customWidth="1"/>
    <col min="14856" max="14856" width="18.625" customWidth="1"/>
    <col min="14857" max="14858" width="1.375" customWidth="1"/>
    <col min="14859" max="14859" width="15.625" customWidth="1"/>
    <col min="14860" max="14860" width="1.375" customWidth="1"/>
    <col min="15105" max="15105" width="1.375" customWidth="1"/>
    <col min="15106" max="15106" width="18.625" customWidth="1"/>
    <col min="15107" max="15108" width="1.375" customWidth="1"/>
    <col min="15109" max="15109" width="15.625" customWidth="1"/>
    <col min="15110" max="15111" width="1.375" customWidth="1"/>
    <col min="15112" max="15112" width="18.625" customWidth="1"/>
    <col min="15113" max="15114" width="1.375" customWidth="1"/>
    <col min="15115" max="15115" width="15.625" customWidth="1"/>
    <col min="15116" max="15116" width="1.375" customWidth="1"/>
    <col min="15361" max="15361" width="1.375" customWidth="1"/>
    <col min="15362" max="15362" width="18.625" customWidth="1"/>
    <col min="15363" max="15364" width="1.375" customWidth="1"/>
    <col min="15365" max="15365" width="15.625" customWidth="1"/>
    <col min="15366" max="15367" width="1.375" customWidth="1"/>
    <col min="15368" max="15368" width="18.625" customWidth="1"/>
    <col min="15369" max="15370" width="1.375" customWidth="1"/>
    <col min="15371" max="15371" width="15.625" customWidth="1"/>
    <col min="15372" max="15372" width="1.375" customWidth="1"/>
    <col min="15617" max="15617" width="1.375" customWidth="1"/>
    <col min="15618" max="15618" width="18.625" customWidth="1"/>
    <col min="15619" max="15620" width="1.375" customWidth="1"/>
    <col min="15621" max="15621" width="15.625" customWidth="1"/>
    <col min="15622" max="15623" width="1.375" customWidth="1"/>
    <col min="15624" max="15624" width="18.625" customWidth="1"/>
    <col min="15625" max="15626" width="1.375" customWidth="1"/>
    <col min="15627" max="15627" width="15.625" customWidth="1"/>
    <col min="15628" max="15628" width="1.375" customWidth="1"/>
    <col min="15873" max="15873" width="1.375" customWidth="1"/>
    <col min="15874" max="15874" width="18.625" customWidth="1"/>
    <col min="15875" max="15876" width="1.375" customWidth="1"/>
    <col min="15877" max="15877" width="15.625" customWidth="1"/>
    <col min="15878" max="15879" width="1.375" customWidth="1"/>
    <col min="15880" max="15880" width="18.625" customWidth="1"/>
    <col min="15881" max="15882" width="1.375" customWidth="1"/>
    <col min="15883" max="15883" width="15.625" customWidth="1"/>
    <col min="15884" max="15884" width="1.375" customWidth="1"/>
    <col min="16129" max="16129" width="1.375" customWidth="1"/>
    <col min="16130" max="16130" width="18.625" customWidth="1"/>
    <col min="16131" max="16132" width="1.375" customWidth="1"/>
    <col min="16133" max="16133" width="15.625" customWidth="1"/>
    <col min="16134" max="16135" width="1.375" customWidth="1"/>
    <col min="16136" max="16136" width="18.625" customWidth="1"/>
    <col min="16137" max="16138" width="1.375" customWidth="1"/>
    <col min="16139" max="16139" width="15.625" customWidth="1"/>
    <col min="16140" max="16140" width="1.375" customWidth="1"/>
  </cols>
  <sheetData>
    <row r="1" spans="1:15" ht="24" customHeight="1" x14ac:dyDescent="0.15">
      <c r="A1" s="159" t="s">
        <v>170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5" ht="24" customHeight="1" x14ac:dyDescent="0.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5" ht="16.5" customHeight="1" x14ac:dyDescent="0.15">
      <c r="A3" s="166" t="s">
        <v>137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ht="13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6.5" customHeight="1" x14ac:dyDescent="0.15">
      <c r="A5" s="160" t="s">
        <v>138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15" ht="12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ht="16.5" customHeight="1" x14ac:dyDescent="0.15">
      <c r="A7" s="161" t="s">
        <v>139</v>
      </c>
      <c r="B7" s="167"/>
      <c r="C7" s="167"/>
      <c r="D7" s="167"/>
      <c r="E7" s="167"/>
      <c r="F7" s="162"/>
      <c r="G7" s="161" t="s">
        <v>140</v>
      </c>
      <c r="H7" s="167"/>
      <c r="I7" s="167"/>
      <c r="J7" s="167"/>
      <c r="K7" s="167"/>
      <c r="L7" s="162"/>
    </row>
    <row r="8" spans="1:15" ht="16.5" customHeight="1" x14ac:dyDescent="0.15">
      <c r="A8" s="161" t="s">
        <v>171</v>
      </c>
      <c r="B8" s="167"/>
      <c r="C8" s="162"/>
      <c r="D8" s="161" t="s">
        <v>90</v>
      </c>
      <c r="E8" s="167"/>
      <c r="F8" s="162"/>
      <c r="G8" s="167" t="s">
        <v>171</v>
      </c>
      <c r="H8" s="167"/>
      <c r="I8" s="162"/>
      <c r="J8" s="161" t="s">
        <v>90</v>
      </c>
      <c r="K8" s="167"/>
      <c r="L8" s="162"/>
    </row>
    <row r="9" spans="1:15" ht="16.5" customHeight="1" x14ac:dyDescent="0.15">
      <c r="A9" s="114"/>
      <c r="B9" s="115" t="s">
        <v>143</v>
      </c>
      <c r="C9" s="68"/>
      <c r="D9" s="114"/>
      <c r="E9" s="126">
        <v>10001</v>
      </c>
      <c r="F9" s="126"/>
      <c r="G9" s="114"/>
      <c r="H9" s="115" t="s">
        <v>148</v>
      </c>
      <c r="I9" s="68"/>
      <c r="J9" s="126"/>
      <c r="K9" s="126">
        <v>48635433</v>
      </c>
      <c r="L9" s="127"/>
      <c r="O9" s="50"/>
    </row>
    <row r="10" spans="1:15" ht="16.5" customHeight="1" x14ac:dyDescent="0.15">
      <c r="A10" s="128"/>
      <c r="B10" s="115" t="s">
        <v>145</v>
      </c>
      <c r="C10" s="129"/>
      <c r="D10" s="128"/>
      <c r="E10" s="126">
        <v>48625432</v>
      </c>
      <c r="F10" s="126"/>
      <c r="G10" s="114" t="s">
        <v>149</v>
      </c>
      <c r="H10" s="130" t="s">
        <v>172</v>
      </c>
      <c r="I10" s="68" t="s">
        <v>151</v>
      </c>
      <c r="J10" s="126" t="s">
        <v>149</v>
      </c>
      <c r="K10" s="126">
        <v>6210</v>
      </c>
      <c r="L10" s="127" t="s">
        <v>151</v>
      </c>
    </row>
    <row r="11" spans="1:15" ht="16.5" customHeight="1" x14ac:dyDescent="0.15">
      <c r="A11" s="114"/>
      <c r="B11" s="115"/>
      <c r="C11" s="68"/>
      <c r="D11" s="114"/>
      <c r="E11" s="126"/>
      <c r="F11" s="126"/>
      <c r="G11" s="114"/>
      <c r="I11" s="68"/>
      <c r="J11" s="126"/>
      <c r="K11" s="126"/>
      <c r="L11" s="127"/>
    </row>
    <row r="12" spans="1:15" ht="16.5" customHeight="1" x14ac:dyDescent="0.15">
      <c r="A12" s="128"/>
      <c r="B12" s="115"/>
      <c r="C12" s="129"/>
      <c r="D12" s="128"/>
      <c r="E12" s="126"/>
      <c r="F12" s="126"/>
      <c r="G12" s="128"/>
      <c r="H12" s="115"/>
      <c r="I12" s="129"/>
      <c r="J12" s="130"/>
      <c r="K12" s="126"/>
      <c r="L12" s="68"/>
    </row>
    <row r="13" spans="1:15" ht="16.5" customHeight="1" x14ac:dyDescent="0.15">
      <c r="A13" s="163" t="s">
        <v>84</v>
      </c>
      <c r="B13" s="164"/>
      <c r="C13" s="165"/>
      <c r="D13" s="100"/>
      <c r="E13" s="100">
        <f>SUM(E9:E10)</f>
        <v>48635433</v>
      </c>
      <c r="F13" s="12"/>
      <c r="G13" s="163" t="s">
        <v>84</v>
      </c>
      <c r="H13" s="164"/>
      <c r="I13" s="165"/>
      <c r="J13" s="100"/>
      <c r="K13" s="100">
        <f>K9</f>
        <v>48635433</v>
      </c>
      <c r="L13" s="12"/>
    </row>
    <row r="14" spans="1:15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5" ht="18" customHeight="1" x14ac:dyDescent="0.15"/>
    <row r="16" spans="1:15" ht="16.5" customHeight="1" x14ac:dyDescent="0.15">
      <c r="A16" s="93" t="s">
        <v>173</v>
      </c>
      <c r="C16" s="130"/>
      <c r="D16" s="126"/>
      <c r="E16" s="126"/>
      <c r="F16" s="126"/>
      <c r="G16" s="130"/>
      <c r="H16" s="130"/>
      <c r="I16" s="130"/>
      <c r="J16" s="126"/>
      <c r="K16" s="126"/>
      <c r="L16" s="126"/>
    </row>
    <row r="17" spans="1:12" ht="19.5" customHeight="1" x14ac:dyDescent="0.15">
      <c r="A17" s="130"/>
      <c r="B17" s="130"/>
      <c r="C17" s="130"/>
      <c r="D17" s="126"/>
      <c r="E17" s="126"/>
      <c r="F17" s="126"/>
      <c r="G17" s="130"/>
      <c r="H17" s="130"/>
      <c r="I17" s="130"/>
      <c r="J17" s="126"/>
      <c r="K17" s="126"/>
      <c r="L17" s="126"/>
    </row>
    <row r="18" spans="1:12" ht="19.5" customHeight="1" x14ac:dyDescent="0.15">
      <c r="B18" s="94" t="s">
        <v>96</v>
      </c>
      <c r="C18" s="136"/>
      <c r="D18" s="136"/>
    </row>
    <row r="19" spans="1:12" ht="19.5" customHeight="1" x14ac:dyDescent="0.15">
      <c r="H19" t="s">
        <v>97</v>
      </c>
    </row>
    <row r="20" spans="1:12" ht="19.5" customHeight="1" x14ac:dyDescent="0.15">
      <c r="H20" t="s">
        <v>98</v>
      </c>
    </row>
  </sheetData>
  <mergeCells count="12">
    <mergeCell ref="A1:L1"/>
    <mergeCell ref="A2:L2"/>
    <mergeCell ref="A3:L3"/>
    <mergeCell ref="A5:L5"/>
    <mergeCell ref="A7:F7"/>
    <mergeCell ref="G7:L7"/>
    <mergeCell ref="A8:C8"/>
    <mergeCell ref="D8:F8"/>
    <mergeCell ref="G8:I8"/>
    <mergeCell ref="J8:L8"/>
    <mergeCell ref="A13:C13"/>
    <mergeCell ref="G13:I13"/>
  </mergeCells>
  <phoneticPr fontId="3"/>
  <pageMargins left="1.1023622047244095" right="0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一般会計決算書</vt:lpstr>
      <vt:lpstr>運営対策会計</vt:lpstr>
      <vt:lpstr>行事、記念誌会計</vt:lpstr>
      <vt:lpstr>退職積立金会計</vt:lpstr>
      <vt:lpstr>リーダーシップ決算書①</vt:lpstr>
      <vt:lpstr>リーダーシップ決算書② </vt:lpstr>
      <vt:lpstr>あっせん会計決算書 1</vt:lpstr>
      <vt:lpstr>あっせん決算書2</vt:lpstr>
      <vt:lpstr>基金会計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nouku3</dc:creator>
  <cp:lastModifiedBy>nouku2</cp:lastModifiedBy>
  <dcterms:created xsi:type="dcterms:W3CDTF">2018-04-19T05:43:21Z</dcterms:created>
  <dcterms:modified xsi:type="dcterms:W3CDTF">2018-04-25T06:22:21Z</dcterms:modified>
</cp:coreProperties>
</file>