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一般会計決算書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<sst xmlns="http://schemas.openxmlformats.org/spreadsheetml/2006/main" count="87" uniqueCount="84">
  <si>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給料手当</t>
  </si>
  <si>
    <t>通勤手当</t>
  </si>
  <si>
    <t>需用費</t>
  </si>
  <si>
    <t>賃借料</t>
  </si>
  <si>
    <t>雑費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</si>
  <si>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</si>
  <si>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</si>
  <si>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</si>
  <si>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</si>
  <si>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</si>
  <si>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</si>
  <si>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</si>
  <si>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</si>
  <si>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</si>
  <si>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</si>
  <si>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</si>
  <si>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</si>
  <si>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</si>
  <si>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</si>
  <si>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</si>
  <si>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</si>
  <si>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</si>
  <si>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</si>
  <si>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</si>
  <si>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</si>
  <si>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</si>
  <si>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</si>
  <si>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</si>
  <si>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</si>
  <si>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</si>
  <si>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</si>
  <si>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</si>
  <si>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</si>
  <si>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</si>
  <si>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</si>
  <si>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</si>
  <si>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</si>
  <si>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</si>
  <si>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</si>
  <si>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記念誌編纂費</t>
  </si>
  <si>
    <t>運営対策費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</si>
  <si>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</si>
  <si>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</si>
  <si>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</si>
  <si>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</si>
  <si>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</si>
  <si>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</si>
  <si>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収　入　の　部</t>
  </si>
  <si>
    <t>支　出　の　部</t>
  </si>
  <si>
    <t>事務所賃料</t>
  </si>
  <si>
    <t>電気、ガス、水道料</t>
  </si>
  <si>
    <t>予算額(A)</t>
  </si>
  <si>
    <t>予算額(C)</t>
  </si>
  <si>
    <t>残額(C-D)</t>
  </si>
  <si>
    <t>給料、賞与</t>
  </si>
  <si>
    <t>通勤交通費</t>
  </si>
  <si>
    <t>社会保険料事業主負担分</t>
  </si>
  <si>
    <t>賛助会費</t>
  </si>
  <si>
    <t>項　　　目</t>
  </si>
  <si>
    <t>受取利息</t>
  </si>
  <si>
    <t>項　　　目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</si>
  <si>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</si>
  <si>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</si>
  <si>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</si>
  <si>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</si>
  <si>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</si>
  <si>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</si>
  <si>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支払手数料他経費</t>
  </si>
  <si>
    <t>中間決算額(B)</t>
  </si>
  <si>
    <t>残額(B-A)</t>
  </si>
  <si>
    <t>中間決算額(D)</t>
  </si>
  <si>
    <t>指導者養成講座日連負担金他</t>
  </si>
  <si>
    <t>運営対策経費（１月振替予定）</t>
  </si>
  <si>
    <t>創立70周年記念事業経費（１月振替予定）</t>
  </si>
  <si>
    <t>職員退職積立金（１月振替予定）</t>
  </si>
  <si>
    <t>第２号議案</t>
  </si>
  <si>
    <t>受検料2,000円×(　 )名</t>
  </si>
  <si>
    <t>広告協賛金</t>
  </si>
  <si>
    <t>㈱サラダクラブ</t>
  </si>
  <si>
    <t>令和元年度　農業クラブ一般会計中間決算書（案）</t>
  </si>
  <si>
    <t>会費380円×82,659名(内、免除申請211名)</t>
  </si>
  <si>
    <t>3,000×199校(内、免除申請3校)・4,000×108校・5,000×73校</t>
  </si>
  <si>
    <t>全国大会補助（南東北&lt;山形&gt;・静岡）</t>
  </si>
  <si>
    <t>令和元年　７月３１日現在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</si>
</sst>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distributed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horizontal="distributed" vertical="center"/>
    </xf>
    <xf numFmtId="38" fontId="3" fillId="0" borderId="13" xfId="48" applyFont="1" applyBorder="1" applyAlignment="1">
      <alignment vertical="center" shrinkToFit="1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176" fontId="3" fillId="0" borderId="30" xfId="48" applyNumberFormat="1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horizontal="distributed" vertical="center"/>
    </xf>
    <xf numFmtId="176" fontId="3" fillId="0" borderId="33" xfId="48" applyNumberFormat="1" applyFont="1" applyBorder="1" applyAlignment="1">
      <alignment vertical="center"/>
    </xf>
    <xf numFmtId="38" fontId="3" fillId="0" borderId="33" xfId="48" applyFont="1" applyBorder="1" applyAlignment="1">
      <alignment horizontal="left" vertical="center"/>
    </xf>
    <xf numFmtId="38" fontId="3" fillId="0" borderId="18" xfId="48" applyFont="1" applyBorder="1" applyAlignment="1">
      <alignment horizontal="left" vertical="center"/>
    </xf>
    <xf numFmtId="176" fontId="3" fillId="0" borderId="26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7" xfId="48" applyFont="1" applyFill="1" applyBorder="1" applyAlignment="1">
      <alignment horizontal="distributed" vertical="center"/>
    </xf>
    <xf numFmtId="176" fontId="3" fillId="0" borderId="28" xfId="48" applyNumberFormat="1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horizontal="distributed" vertical="center"/>
    </xf>
    <xf numFmtId="176" fontId="3" fillId="0" borderId="35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3" fontId="3" fillId="0" borderId="37" xfId="48" applyNumberFormat="1" applyFont="1" applyBorder="1" applyAlignment="1">
      <alignment vertical="center"/>
    </xf>
    <xf numFmtId="3" fontId="3" fillId="0" borderId="28" xfId="48" applyNumberFormat="1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" fontId="3" fillId="0" borderId="40" xfId="48" applyNumberFormat="1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176" fontId="3" fillId="0" borderId="11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3" fillId="33" borderId="10" xfId="60" applyFont="1" applyFill="1" applyBorder="1" applyAlignment="1">
      <alignment horizontal="center" vertical="center" shrinkToFit="1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27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2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5" customHeight="1">
      <c r="A1" s="24" t="s">
        <v>75</v>
      </c>
      <c r="B1" s="69"/>
    </row>
    <row r="2" ht="15" customHeight="1"/>
    <row r="3" spans="1:8" ht="20.25" customHeight="1">
      <c r="A3" s="79" t="s">
        <v>79</v>
      </c>
      <c r="B3" s="79"/>
      <c r="C3" s="79"/>
      <c r="D3" s="79"/>
      <c r="E3" s="79"/>
      <c r="F3" s="79"/>
      <c r="G3" s="79"/>
      <c r="H3" s="79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2:8" ht="15" customHeight="1">
      <c r="B5" s="63"/>
      <c r="C5" s="63"/>
      <c r="D5" s="63"/>
      <c r="E5" s="63"/>
      <c r="F5" s="63"/>
      <c r="G5" s="63"/>
      <c r="H5" s="64" t="s">
        <v>83</v>
      </c>
    </row>
    <row r="6" spans="1:8" ht="15" customHeight="1">
      <c r="A6" s="3"/>
      <c r="B6" s="3"/>
      <c r="C6" s="3"/>
      <c r="D6" s="3"/>
      <c r="E6" s="3"/>
      <c r="F6" s="3"/>
      <c r="G6" s="3"/>
      <c r="H6" s="4" t="s">
        <v>8</v>
      </c>
    </row>
    <row r="7" spans="1:8" ht="12" customHeight="1">
      <c r="A7" s="3"/>
      <c r="B7" s="3"/>
      <c r="C7" s="3"/>
      <c r="D7" s="3"/>
      <c r="E7" s="3"/>
      <c r="F7" s="3"/>
      <c r="G7" s="3"/>
      <c r="H7" s="4"/>
    </row>
    <row r="8" spans="1:9" ht="15" customHeight="1">
      <c r="A8" s="3"/>
      <c r="B8" s="3"/>
      <c r="C8" s="3"/>
      <c r="D8" s="3"/>
      <c r="E8" s="3"/>
      <c r="F8" s="3"/>
      <c r="G8" s="3"/>
      <c r="H8" s="5" t="s">
        <v>7</v>
      </c>
      <c r="I8" s="1"/>
    </row>
    <row r="9" spans="1:9" ht="16.5" customHeight="1">
      <c r="A9" s="71" t="s">
        <v>47</v>
      </c>
      <c r="B9" s="72"/>
      <c r="C9" s="72"/>
      <c r="D9" s="72"/>
      <c r="E9" s="72"/>
      <c r="F9" s="72"/>
      <c r="G9" s="72"/>
      <c r="H9" s="73"/>
      <c r="I9" s="1"/>
    </row>
    <row r="10" spans="1:9" ht="16.5" customHeight="1">
      <c r="A10" s="74" t="s">
        <v>60</v>
      </c>
      <c r="B10" s="75"/>
      <c r="C10" s="76"/>
      <c r="D10" s="70" t="s">
        <v>51</v>
      </c>
      <c r="E10" s="70" t="s">
        <v>68</v>
      </c>
      <c r="F10" s="70" t="s">
        <v>69</v>
      </c>
      <c r="G10" s="77" t="s">
        <v>61</v>
      </c>
      <c r="H10" s="78"/>
      <c r="I10" s="1"/>
    </row>
    <row r="11" spans="1:9" ht="16.5" customHeight="1">
      <c r="A11" s="25"/>
      <c r="B11" s="33" t="s">
        <v>11</v>
      </c>
      <c r="C11" s="12"/>
      <c r="D11" s="6">
        <v>31938240</v>
      </c>
      <c r="E11" s="6">
        <v>27011540</v>
      </c>
      <c r="F11" s="11">
        <f>E11-D11</f>
        <v>-4926700</v>
      </c>
      <c r="G11" s="66"/>
      <c r="H11" s="68" t="s">
        <v>80</v>
      </c>
      <c r="I11" s="1"/>
    </row>
    <row r="12" spans="1:9" ht="16.5" customHeight="1">
      <c r="A12" s="25"/>
      <c r="B12" s="33" t="s">
        <v>12</v>
      </c>
      <c r="C12" s="12"/>
      <c r="D12" s="6">
        <v>1393000</v>
      </c>
      <c r="E12" s="6">
        <v>1226000</v>
      </c>
      <c r="F12" s="11">
        <f>E12-D12</f>
        <v>-167000</v>
      </c>
      <c r="G12" s="25"/>
      <c r="H12" s="68" t="s">
        <v>81</v>
      </c>
      <c r="I12" s="1"/>
    </row>
    <row r="13" spans="1:9" ht="16.5" customHeight="1">
      <c r="A13" s="27"/>
      <c r="B13" s="28" t="s">
        <v>13</v>
      </c>
      <c r="C13" s="26"/>
      <c r="D13" s="8">
        <v>72000</v>
      </c>
      <c r="E13" s="8">
        <v>0</v>
      </c>
      <c r="F13" s="11">
        <f>E13-D13</f>
        <v>-72000</v>
      </c>
      <c r="G13" s="25"/>
      <c r="H13" s="26" t="s">
        <v>76</v>
      </c>
      <c r="I13" s="1"/>
    </row>
    <row r="14" spans="1:9" ht="16.5" customHeight="1">
      <c r="A14" s="27"/>
      <c r="B14" s="28" t="s">
        <v>77</v>
      </c>
      <c r="C14" s="26"/>
      <c r="D14" s="8">
        <v>0</v>
      </c>
      <c r="E14" s="8">
        <v>20000</v>
      </c>
      <c r="F14" s="11">
        <f>E14-D14</f>
        <v>20000</v>
      </c>
      <c r="G14" s="27"/>
      <c r="H14" s="67" t="s">
        <v>78</v>
      </c>
      <c r="I14" s="1"/>
    </row>
    <row r="15" spans="1:9" ht="16.5" customHeight="1" thickBot="1">
      <c r="A15" s="27"/>
      <c r="B15" s="28" t="s">
        <v>57</v>
      </c>
      <c r="C15" s="26"/>
      <c r="D15" s="8">
        <v>10000</v>
      </c>
      <c r="E15" s="8">
        <v>10000</v>
      </c>
      <c r="F15" s="11">
        <f>E15-D15</f>
        <v>0</v>
      </c>
      <c r="G15" s="38"/>
      <c r="H15" s="26" t="s">
        <v>62</v>
      </c>
      <c r="I15" s="1"/>
    </row>
    <row r="16" spans="1:9" ht="16.5" customHeight="1" thickBot="1" thickTop="1">
      <c r="A16" s="39"/>
      <c r="B16" s="40" t="s">
        <v>63</v>
      </c>
      <c r="C16" s="41"/>
      <c r="D16" s="21">
        <f>SUM(D11:D15)</f>
        <v>33413240</v>
      </c>
      <c r="E16" s="21">
        <f>SUM(E11:E15)</f>
        <v>28267540</v>
      </c>
      <c r="F16" s="22">
        <f>SUM(F11:F15)</f>
        <v>-5145700</v>
      </c>
      <c r="G16" s="42"/>
      <c r="H16" s="43"/>
      <c r="I16" s="1"/>
    </row>
    <row r="17" spans="1:9" ht="16.5" customHeight="1" thickBot="1">
      <c r="A17" s="44"/>
      <c r="B17" s="45" t="s">
        <v>59</v>
      </c>
      <c r="C17" s="18"/>
      <c r="D17" s="16">
        <v>85</v>
      </c>
      <c r="E17" s="16">
        <v>0</v>
      </c>
      <c r="F17" s="11">
        <f>E17-D17</f>
        <v>-85</v>
      </c>
      <c r="G17" s="46"/>
      <c r="H17" s="18" t="s">
        <v>45</v>
      </c>
      <c r="I17" s="1"/>
    </row>
    <row r="18" spans="1:9" ht="16.5" customHeight="1" thickBot="1" thickTop="1">
      <c r="A18" s="39"/>
      <c r="B18" s="40" t="s">
        <v>63</v>
      </c>
      <c r="C18" s="41"/>
      <c r="D18" s="21">
        <f>SUM(D17)</f>
        <v>85</v>
      </c>
      <c r="E18" s="21">
        <f>SUM(E17)</f>
        <v>0</v>
      </c>
      <c r="F18" s="22">
        <f>SUM(F17)</f>
        <v>-85</v>
      </c>
      <c r="G18" s="42"/>
      <c r="H18" s="43"/>
      <c r="I18" s="1"/>
    </row>
    <row r="19" spans="1:9" ht="16.5" customHeight="1" thickBot="1">
      <c r="A19" s="47"/>
      <c r="B19" s="45" t="s">
        <v>46</v>
      </c>
      <c r="C19" s="48"/>
      <c r="D19" s="18">
        <v>3229678</v>
      </c>
      <c r="E19" s="18">
        <f>D19</f>
        <v>3229678</v>
      </c>
      <c r="F19" s="19">
        <f>D19-E19</f>
        <v>0</v>
      </c>
      <c r="G19" s="46"/>
      <c r="H19" s="18"/>
      <c r="I19" s="1"/>
    </row>
    <row r="20" spans="1:9" ht="16.5" customHeight="1" thickTop="1">
      <c r="A20" s="29"/>
      <c r="B20" s="30" t="s">
        <v>6</v>
      </c>
      <c r="C20" s="31"/>
      <c r="D20" s="9">
        <f>D16+D18+D19</f>
        <v>36643003</v>
      </c>
      <c r="E20" s="9">
        <f>E16+E18+E19</f>
        <v>31497218</v>
      </c>
      <c r="F20" s="20">
        <f>F16+F18+F19</f>
        <v>-5145785</v>
      </c>
      <c r="G20" s="49"/>
      <c r="H20" s="9"/>
      <c r="I20" s="1"/>
    </row>
    <row r="21" spans="1:9" ht="16.5" customHeight="1">
      <c r="A21" s="10"/>
      <c r="B21" s="10"/>
      <c r="C21" s="10"/>
      <c r="D21" s="10"/>
      <c r="E21" s="10"/>
      <c r="F21" s="10"/>
      <c r="G21" s="10"/>
      <c r="H21" s="10"/>
      <c r="I21" s="1"/>
    </row>
    <row r="22" spans="1:9" ht="16.5" customHeight="1">
      <c r="A22" s="71" t="s">
        <v>48</v>
      </c>
      <c r="B22" s="72"/>
      <c r="C22" s="72"/>
      <c r="D22" s="72"/>
      <c r="E22" s="72"/>
      <c r="F22" s="72"/>
      <c r="G22" s="72"/>
      <c r="H22" s="73"/>
      <c r="I22" s="1"/>
    </row>
    <row r="23" spans="1:9" ht="16.5" customHeight="1">
      <c r="A23" s="74" t="s">
        <v>58</v>
      </c>
      <c r="B23" s="75"/>
      <c r="C23" s="76"/>
      <c r="D23" s="70" t="s">
        <v>52</v>
      </c>
      <c r="E23" s="70" t="s">
        <v>70</v>
      </c>
      <c r="F23" s="70" t="s">
        <v>53</v>
      </c>
      <c r="G23" s="77" t="s">
        <v>61</v>
      </c>
      <c r="H23" s="78"/>
      <c r="I23" s="1"/>
    </row>
    <row r="24" spans="1:9" ht="16.5" customHeight="1">
      <c r="A24" s="25"/>
      <c r="B24" s="33" t="s">
        <v>14</v>
      </c>
      <c r="C24" s="12"/>
      <c r="D24" s="6">
        <v>50500</v>
      </c>
      <c r="E24" s="6">
        <v>0</v>
      </c>
      <c r="F24" s="11">
        <f>D24-E24</f>
        <v>50500</v>
      </c>
      <c r="G24" s="37"/>
      <c r="H24" s="12" t="s">
        <v>15</v>
      </c>
      <c r="I24" s="1"/>
    </row>
    <row r="25" spans="1:9" ht="16.5" customHeight="1">
      <c r="A25" s="50"/>
      <c r="B25" s="51" t="s">
        <v>16</v>
      </c>
      <c r="C25" s="14"/>
      <c r="D25" s="7">
        <v>2878500</v>
      </c>
      <c r="E25" s="7">
        <v>2242152</v>
      </c>
      <c r="F25" s="11">
        <f aca="true" t="shared" si="0" ref="F25:F45">D25-E25</f>
        <v>636348</v>
      </c>
      <c r="G25" s="37"/>
      <c r="H25" s="12" t="s">
        <v>17</v>
      </c>
      <c r="I25" s="1"/>
    </row>
    <row r="26" spans="1:9" ht="16.5" customHeight="1">
      <c r="A26" s="50"/>
      <c r="B26" s="51" t="s">
        <v>18</v>
      </c>
      <c r="C26" s="14"/>
      <c r="D26" s="7">
        <v>404000</v>
      </c>
      <c r="E26" s="7">
        <v>0</v>
      </c>
      <c r="F26" s="11">
        <f t="shared" si="0"/>
        <v>404000</v>
      </c>
      <c r="G26" s="37"/>
      <c r="H26" s="12" t="s">
        <v>71</v>
      </c>
      <c r="I26" s="1"/>
    </row>
    <row r="27" spans="1:9" ht="16.5" customHeight="1">
      <c r="A27" s="50"/>
      <c r="B27" s="51" t="s">
        <v>64</v>
      </c>
      <c r="C27" s="14"/>
      <c r="D27" s="7">
        <v>1111000</v>
      </c>
      <c r="E27" s="7">
        <v>153126</v>
      </c>
      <c r="F27" s="11">
        <f t="shared" si="0"/>
        <v>957874</v>
      </c>
      <c r="G27" s="37"/>
      <c r="H27" s="12" t="s">
        <v>65</v>
      </c>
      <c r="I27" s="1"/>
    </row>
    <row r="28" spans="1:8" ht="16.5" customHeight="1">
      <c r="A28" s="25"/>
      <c r="B28" s="33" t="s">
        <v>19</v>
      </c>
      <c r="C28" s="12"/>
      <c r="D28" s="6">
        <v>12000000</v>
      </c>
      <c r="E28" s="6">
        <v>10000000</v>
      </c>
      <c r="F28" s="11">
        <f t="shared" si="0"/>
        <v>2000000</v>
      </c>
      <c r="G28" s="37"/>
      <c r="H28" s="34" t="s">
        <v>82</v>
      </c>
    </row>
    <row r="29" spans="1:8" ht="16.5" customHeight="1">
      <c r="A29" s="25"/>
      <c r="B29" s="33" t="s">
        <v>20</v>
      </c>
      <c r="C29" s="12"/>
      <c r="D29" s="6">
        <v>505000</v>
      </c>
      <c r="E29" s="6">
        <v>369360</v>
      </c>
      <c r="F29" s="11">
        <f t="shared" si="0"/>
        <v>135640</v>
      </c>
      <c r="G29" s="37"/>
      <c r="H29" s="12" t="s">
        <v>21</v>
      </c>
    </row>
    <row r="30" spans="1:8" ht="16.5" customHeight="1">
      <c r="A30" s="25"/>
      <c r="B30" s="33" t="s">
        <v>22</v>
      </c>
      <c r="C30" s="12"/>
      <c r="D30" s="6">
        <v>1818000</v>
      </c>
      <c r="E30" s="6">
        <v>598488</v>
      </c>
      <c r="F30" s="11">
        <f t="shared" si="0"/>
        <v>1219512</v>
      </c>
      <c r="G30" s="37"/>
      <c r="H30" s="12" t="s">
        <v>23</v>
      </c>
    </row>
    <row r="31" spans="1:8" ht="16.5" customHeight="1">
      <c r="A31" s="25"/>
      <c r="B31" s="33" t="s">
        <v>24</v>
      </c>
      <c r="C31" s="12"/>
      <c r="D31" s="6">
        <v>40400</v>
      </c>
      <c r="E31" s="6">
        <v>0</v>
      </c>
      <c r="F31" s="11">
        <f t="shared" si="0"/>
        <v>40400</v>
      </c>
      <c r="G31" s="38"/>
      <c r="H31" s="26" t="s">
        <v>25</v>
      </c>
    </row>
    <row r="32" spans="1:9" ht="16.5" customHeight="1">
      <c r="A32" s="25"/>
      <c r="B32" s="33" t="s">
        <v>26</v>
      </c>
      <c r="C32" s="12"/>
      <c r="D32" s="6">
        <v>151500</v>
      </c>
      <c r="E32" s="6">
        <v>0</v>
      </c>
      <c r="F32" s="11">
        <f t="shared" si="0"/>
        <v>151500</v>
      </c>
      <c r="G32" s="37"/>
      <c r="H32" s="12" t="s">
        <v>27</v>
      </c>
      <c r="I32" s="2"/>
    </row>
    <row r="33" spans="1:8" ht="16.5" customHeight="1">
      <c r="A33" s="25"/>
      <c r="B33" s="33" t="s">
        <v>28</v>
      </c>
      <c r="C33" s="12"/>
      <c r="D33" s="6">
        <v>151500</v>
      </c>
      <c r="E33" s="6">
        <v>0</v>
      </c>
      <c r="F33" s="11">
        <f t="shared" si="0"/>
        <v>151500</v>
      </c>
      <c r="G33" s="37"/>
      <c r="H33" s="12" t="s">
        <v>29</v>
      </c>
    </row>
    <row r="34" spans="1:8" ht="16.5" customHeight="1">
      <c r="A34" s="25"/>
      <c r="B34" s="33" t="s">
        <v>30</v>
      </c>
      <c r="C34" s="12"/>
      <c r="D34" s="6">
        <v>1919000</v>
      </c>
      <c r="E34" s="6">
        <v>568811</v>
      </c>
      <c r="F34" s="11">
        <f t="shared" si="0"/>
        <v>1350189</v>
      </c>
      <c r="G34" s="37"/>
      <c r="H34" s="12" t="s">
        <v>31</v>
      </c>
    </row>
    <row r="35" spans="1:8" ht="16.5" customHeight="1">
      <c r="A35" s="25"/>
      <c r="B35" s="33" t="s">
        <v>0</v>
      </c>
      <c r="C35" s="12"/>
      <c r="D35" s="6">
        <v>7100000</v>
      </c>
      <c r="E35" s="6">
        <v>2366672</v>
      </c>
      <c r="F35" s="11">
        <f t="shared" si="0"/>
        <v>4733328</v>
      </c>
      <c r="G35" s="37"/>
      <c r="H35" s="12" t="s">
        <v>54</v>
      </c>
    </row>
    <row r="36" spans="1:8" ht="16.5" customHeight="1">
      <c r="A36" s="25"/>
      <c r="B36" s="33" t="s">
        <v>41</v>
      </c>
      <c r="C36" s="12"/>
      <c r="D36" s="6">
        <v>1100000</v>
      </c>
      <c r="E36" s="6">
        <v>366672</v>
      </c>
      <c r="F36" s="11">
        <f t="shared" si="0"/>
        <v>733328</v>
      </c>
      <c r="G36" s="37"/>
      <c r="H36" s="12" t="s">
        <v>56</v>
      </c>
    </row>
    <row r="37" spans="1:8" ht="16.5" customHeight="1">
      <c r="A37" s="25"/>
      <c r="B37" s="33" t="s">
        <v>1</v>
      </c>
      <c r="C37" s="12"/>
      <c r="D37" s="6">
        <v>707000</v>
      </c>
      <c r="E37" s="6">
        <v>235672</v>
      </c>
      <c r="F37" s="11">
        <f t="shared" si="0"/>
        <v>471328</v>
      </c>
      <c r="G37" s="37"/>
      <c r="H37" s="12" t="s">
        <v>55</v>
      </c>
    </row>
    <row r="38" spans="1:8" ht="16.5" customHeight="1">
      <c r="A38" s="25"/>
      <c r="B38" s="33" t="s">
        <v>9</v>
      </c>
      <c r="C38" s="12"/>
      <c r="D38" s="6">
        <v>20200</v>
      </c>
      <c r="E38" s="6">
        <v>2248</v>
      </c>
      <c r="F38" s="11">
        <f t="shared" si="0"/>
        <v>17952</v>
      </c>
      <c r="G38" s="37"/>
      <c r="H38" s="12" t="s">
        <v>32</v>
      </c>
    </row>
    <row r="39" spans="1:8" ht="16.5" customHeight="1">
      <c r="A39" s="25"/>
      <c r="B39" s="33" t="s">
        <v>2</v>
      </c>
      <c r="C39" s="12"/>
      <c r="D39" s="12">
        <v>1212000</v>
      </c>
      <c r="E39" s="12">
        <v>539371</v>
      </c>
      <c r="F39" s="11">
        <f t="shared" si="0"/>
        <v>672629</v>
      </c>
      <c r="G39" s="37"/>
      <c r="H39" s="12" t="s">
        <v>33</v>
      </c>
    </row>
    <row r="40" spans="1:8" ht="16.5" customHeight="1">
      <c r="A40" s="35"/>
      <c r="B40" s="36" t="s">
        <v>34</v>
      </c>
      <c r="C40" s="13"/>
      <c r="D40" s="13">
        <v>303000</v>
      </c>
      <c r="E40" s="13">
        <v>52748</v>
      </c>
      <c r="F40" s="11">
        <f t="shared" si="0"/>
        <v>250252</v>
      </c>
      <c r="G40" s="52"/>
      <c r="H40" s="13" t="s">
        <v>66</v>
      </c>
    </row>
    <row r="41" spans="1:8" ht="16.5" customHeight="1">
      <c r="A41" s="25"/>
      <c r="B41" s="33" t="s">
        <v>35</v>
      </c>
      <c r="C41" s="12"/>
      <c r="D41" s="12">
        <v>1616000</v>
      </c>
      <c r="E41" s="12">
        <v>538672</v>
      </c>
      <c r="F41" s="11">
        <f t="shared" si="0"/>
        <v>1077328</v>
      </c>
      <c r="G41" s="37"/>
      <c r="H41" s="12" t="s">
        <v>43</v>
      </c>
    </row>
    <row r="42" spans="1:8" ht="16.5" customHeight="1">
      <c r="A42" s="25"/>
      <c r="B42" s="33" t="s">
        <v>36</v>
      </c>
      <c r="C42" s="12"/>
      <c r="D42" s="12">
        <v>303000</v>
      </c>
      <c r="E42" s="12">
        <v>0</v>
      </c>
      <c r="F42" s="11">
        <f t="shared" si="0"/>
        <v>303000</v>
      </c>
      <c r="G42" s="37"/>
      <c r="H42" s="12" t="s">
        <v>44</v>
      </c>
    </row>
    <row r="43" spans="1:8" ht="16.5" customHeight="1">
      <c r="A43" s="25"/>
      <c r="B43" s="33" t="s">
        <v>10</v>
      </c>
      <c r="C43" s="12"/>
      <c r="D43" s="12">
        <v>131300</v>
      </c>
      <c r="E43" s="12">
        <v>43772</v>
      </c>
      <c r="F43" s="11">
        <f t="shared" si="0"/>
        <v>87528</v>
      </c>
      <c r="G43" s="37"/>
      <c r="H43" s="34" t="s">
        <v>50</v>
      </c>
    </row>
    <row r="44" spans="1:8" ht="16.5" customHeight="1">
      <c r="A44" s="25"/>
      <c r="B44" s="33" t="s">
        <v>3</v>
      </c>
      <c r="C44" s="12"/>
      <c r="D44" s="12">
        <v>808000</v>
      </c>
      <c r="E44" s="12">
        <v>269336</v>
      </c>
      <c r="F44" s="11">
        <f t="shared" si="0"/>
        <v>538664</v>
      </c>
      <c r="G44" s="37"/>
      <c r="H44" s="12" t="s">
        <v>49</v>
      </c>
    </row>
    <row r="45" spans="1:8" ht="16.5" customHeight="1" thickBot="1">
      <c r="A45" s="53"/>
      <c r="B45" s="54" t="s">
        <v>4</v>
      </c>
      <c r="C45" s="17"/>
      <c r="D45" s="17">
        <v>121200</v>
      </c>
      <c r="E45" s="17">
        <v>4536</v>
      </c>
      <c r="F45" s="23">
        <f t="shared" si="0"/>
        <v>116664</v>
      </c>
      <c r="G45" s="55"/>
      <c r="H45" s="17" t="s">
        <v>67</v>
      </c>
    </row>
    <row r="46" spans="1:8" ht="16.5" customHeight="1">
      <c r="A46" s="25"/>
      <c r="B46" s="33" t="s">
        <v>40</v>
      </c>
      <c r="C46" s="12"/>
      <c r="D46" s="12">
        <v>1000000</v>
      </c>
      <c r="E46" s="12">
        <v>0</v>
      </c>
      <c r="F46" s="56">
        <f>D46-E46</f>
        <v>1000000</v>
      </c>
      <c r="G46" s="57"/>
      <c r="H46" s="12" t="s">
        <v>72</v>
      </c>
    </row>
    <row r="47" spans="1:8" ht="16.5" customHeight="1">
      <c r="A47" s="25"/>
      <c r="B47" s="33" t="s">
        <v>38</v>
      </c>
      <c r="C47" s="12"/>
      <c r="D47" s="12">
        <v>400000</v>
      </c>
      <c r="E47" s="12">
        <v>0</v>
      </c>
      <c r="F47" s="56">
        <f>D47-E47</f>
        <v>400000</v>
      </c>
      <c r="G47" s="57"/>
      <c r="H47" s="12" t="s">
        <v>73</v>
      </c>
    </row>
    <row r="48" spans="1:8" ht="16.5" customHeight="1">
      <c r="A48" s="25"/>
      <c r="B48" s="33" t="s">
        <v>39</v>
      </c>
      <c r="C48" s="12"/>
      <c r="D48" s="12">
        <v>400000</v>
      </c>
      <c r="E48" s="12">
        <v>0</v>
      </c>
      <c r="F48" s="56">
        <f>D48-E48</f>
        <v>400000</v>
      </c>
      <c r="G48" s="57"/>
      <c r="H48" s="12" t="s">
        <v>73</v>
      </c>
    </row>
    <row r="49" spans="1:8" ht="16.5" customHeight="1">
      <c r="A49" s="35"/>
      <c r="B49" s="36" t="s">
        <v>37</v>
      </c>
      <c r="C49" s="13"/>
      <c r="D49" s="13">
        <v>300000</v>
      </c>
      <c r="E49" s="13">
        <v>0</v>
      </c>
      <c r="F49" s="58">
        <f>D49-E49</f>
        <v>300000</v>
      </c>
      <c r="G49" s="59"/>
      <c r="H49" s="13" t="s">
        <v>74</v>
      </c>
    </row>
    <row r="50" spans="1:8" ht="16.5" customHeight="1" thickBot="1">
      <c r="A50" s="60"/>
      <c r="B50" s="61" t="s">
        <v>5</v>
      </c>
      <c r="C50" s="15"/>
      <c r="D50" s="15">
        <v>91903</v>
      </c>
      <c r="E50" s="15">
        <v>0</v>
      </c>
      <c r="F50" s="65">
        <f>D50-E50</f>
        <v>91903</v>
      </c>
      <c r="G50" s="62"/>
      <c r="H50" s="15"/>
    </row>
    <row r="51" spans="1:8" ht="16.5" customHeight="1" thickTop="1">
      <c r="A51" s="29"/>
      <c r="B51" s="30" t="s">
        <v>42</v>
      </c>
      <c r="C51" s="31"/>
      <c r="D51" s="9">
        <f>SUM(D24:D50)</f>
        <v>36643003</v>
      </c>
      <c r="E51" s="9">
        <f>SUM(E24:E50)</f>
        <v>18351636</v>
      </c>
      <c r="F51" s="20">
        <f>SUM(F24:F50)</f>
        <v>18291367</v>
      </c>
      <c r="G51" s="32"/>
      <c r="H51" s="9"/>
    </row>
  </sheetData>
  <sheetProtection/>
  <mergeCells count="7">
    <mergeCell ref="A22:H22"/>
    <mergeCell ref="A23:C23"/>
    <mergeCell ref="G23:H23"/>
    <mergeCell ref="A3:H3"/>
    <mergeCell ref="A9:H9"/>
    <mergeCell ref="A10:C10"/>
    <mergeCell ref="G10:H10"/>
  </mergeCells>
  <printOptions/>
  <pageMargins left="0.7086614173228347" right="0" top="0.5905511811023623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校長会9</cp:lastModifiedBy>
  <cp:lastPrinted>2019-08-14T08:01:41Z</cp:lastPrinted>
  <dcterms:created xsi:type="dcterms:W3CDTF">2010-08-13T06:38:39Z</dcterms:created>
  <dcterms:modified xsi:type="dcterms:W3CDTF">2019-08-26T00:14:39Z</dcterms:modified>
  <cp:category/>
  <cp:version/>
  <cp:contentType/>
  <cp:contentStatus/>
</cp:coreProperties>
</file>